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Management\_Shared\Executive Support Officers\Kim\LGOIMA\Communications staff  contractors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_FilterDatabase" localSheetId="0" hidden="1">Sheet1!$A$1:$G$68</definedName>
    <definedName name="_xlnm.Print_Titles" localSheetId="0">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" l="1"/>
  <c r="E71" i="1"/>
  <c r="F70" i="1"/>
  <c r="E70" i="1"/>
  <c r="F59" i="1"/>
  <c r="E59" i="1"/>
  <c r="F55" i="1"/>
  <c r="E55" i="1"/>
  <c r="F45" i="1"/>
  <c r="E45" i="1"/>
  <c r="F19" i="1"/>
  <c r="E19" i="1"/>
</calcChain>
</file>

<file path=xl/sharedStrings.xml><?xml version="1.0" encoding="utf-8"?>
<sst xmlns="http://schemas.openxmlformats.org/spreadsheetml/2006/main" count="227" uniqueCount="119">
  <si>
    <t>Complete</t>
  </si>
  <si>
    <t>In Progress</t>
  </si>
  <si>
    <t>RLP024098</t>
  </si>
  <si>
    <t>MEDIAWORKS RADIO LIMITED</t>
  </si>
  <si>
    <t>(1) Back to School Advertising 4x terms</t>
  </si>
  <si>
    <t>RLP027624</t>
  </si>
  <si>
    <t>(1) Winter Driving Campagin</t>
  </si>
  <si>
    <t>RLP027831</t>
  </si>
  <si>
    <t>RLP027848</t>
  </si>
  <si>
    <t>RLP027974</t>
  </si>
  <si>
    <t>(1) Water conservation radio advertising</t>
  </si>
  <si>
    <t>RLP028168</t>
  </si>
  <si>
    <t>(1) Winter bike safety radio</t>
  </si>
  <si>
    <t>RLP028601</t>
  </si>
  <si>
    <t>RLP028623</t>
  </si>
  <si>
    <t>(1) Winter Driving July August</t>
  </si>
  <si>
    <t>RLP028634</t>
  </si>
  <si>
    <t>(1) Back to school Radio - 4 terms</t>
  </si>
  <si>
    <t>RLP029280</t>
  </si>
  <si>
    <t>(1) Fatigue Pitstop Promotion</t>
  </si>
  <si>
    <t>RLP029465</t>
  </si>
  <si>
    <t>(1) Shared Path Radio</t>
  </si>
  <si>
    <t>RLP029466</t>
  </si>
  <si>
    <t>(1) Summer cycling Radio</t>
  </si>
  <si>
    <t>RLP029561</t>
  </si>
  <si>
    <t>(1) Radio ads - Keep your Commute Beautiful</t>
  </si>
  <si>
    <t>RLP029986</t>
  </si>
  <si>
    <t>(1) Radio advertising campaign</t>
  </si>
  <si>
    <t>RLP030196</t>
  </si>
  <si>
    <t>RLP023462</t>
  </si>
  <si>
    <t>NZME HOLDINGS LIMITED</t>
  </si>
  <si>
    <t>RLP024068</t>
  </si>
  <si>
    <t>RLP027291</t>
  </si>
  <si>
    <t>(1) Easter kerbside collection ad</t>
  </si>
  <si>
    <t>RLP027623</t>
  </si>
  <si>
    <t>RLP027734</t>
  </si>
  <si>
    <t>RLP027735</t>
  </si>
  <si>
    <t>(1) Saturday news item - Waste workshops</t>
  </si>
  <si>
    <t>RLP027782</t>
  </si>
  <si>
    <t>(1) Development Contribution Policy</t>
  </si>
  <si>
    <t>RLP027911</t>
  </si>
  <si>
    <t>(1) Radio and Print Advertising</t>
  </si>
  <si>
    <t>RLP028222</t>
  </si>
  <si>
    <t>(1) Broadsheet Double Page Spread</t>
  </si>
  <si>
    <t>RLP028354</t>
  </si>
  <si>
    <t>(1) Advertising</t>
  </si>
  <si>
    <t>RLP028542</t>
  </si>
  <si>
    <t>RLP028602</t>
  </si>
  <si>
    <t>RLP028668</t>
  </si>
  <si>
    <t>(1) Annual Back to School Radio Advertising</t>
  </si>
  <si>
    <t>RLP028752</t>
  </si>
  <si>
    <t>(1) Indicate Campaign Weekender x2 half page</t>
  </si>
  <si>
    <t>RLP028786</t>
  </si>
  <si>
    <t>(1) Vote 2022 Campaign</t>
  </si>
  <si>
    <t>RLP029049</t>
  </si>
  <si>
    <t>(1) Winter Driving Radio Advertising</t>
  </si>
  <si>
    <t>RLP029094</t>
  </si>
  <si>
    <t>RLP029188</t>
  </si>
  <si>
    <t>RLP029405</t>
  </si>
  <si>
    <t>(1) Public Notice for Alcohol Bylaw</t>
  </si>
  <si>
    <t>RLP029605</t>
  </si>
  <si>
    <t>(1) Two double page spreads</t>
  </si>
  <si>
    <t>RLP029614</t>
  </si>
  <si>
    <t>RLP029911</t>
  </si>
  <si>
    <t>(1) Local election special feature 14/9/22</t>
  </si>
  <si>
    <t>RLP030197</t>
  </si>
  <si>
    <t>RLP030379</t>
  </si>
  <si>
    <t>RLP028861</t>
  </si>
  <si>
    <t>OOH!MEDIA NEW ZEALAND LIMITED</t>
  </si>
  <si>
    <t>(1) Installation of advertising</t>
  </si>
  <si>
    <t>RLP027575</t>
  </si>
  <si>
    <t>CAMPBELL SQUARED COMMUNICATIONS LIMITED</t>
  </si>
  <si>
    <t>RLP028489</t>
  </si>
  <si>
    <t>(1) Strategic Communications Support</t>
  </si>
  <si>
    <t>RLP029077</t>
  </si>
  <si>
    <t>RLP029320</t>
  </si>
  <si>
    <t>(1) Plan Change 9 Comms Support</t>
  </si>
  <si>
    <t>RLP029896</t>
  </si>
  <si>
    <t>RLP029978</t>
  </si>
  <si>
    <t>RLP027857</t>
  </si>
  <si>
    <t>PAN MEDIA LIMITED</t>
  </si>
  <si>
    <t>RLP029131</t>
  </si>
  <si>
    <t>RLP029578</t>
  </si>
  <si>
    <t>SHINE PUBLIC RELATIONS LIMITED</t>
  </si>
  <si>
    <t>DATACOM SOLUTIONS LIMITED</t>
  </si>
  <si>
    <t>RLP028967</t>
  </si>
  <si>
    <t>(1) Creative Cloud for Enterprise All Apps G</t>
  </si>
  <si>
    <t>RLP028968</t>
  </si>
  <si>
    <t>(12) Website Hosting - July 2022, Website Hosting - February 2023, Website Hosting - March 2023, Website Hosting - April 2023, Website Hosting - May 2023, Website Hosting - January 2023, Website Hosting - December 2022, Website Hosting - August 2022, W...</t>
  </si>
  <si>
    <t>DATACOM SYSTEMS LIMITED - NTHN DIVISION</t>
  </si>
  <si>
    <t>RLP028989</t>
  </si>
  <si>
    <t>(1) Subscription purchase</t>
  </si>
  <si>
    <t>RLP029026</t>
  </si>
  <si>
    <t>(1) Creative Cloud</t>
  </si>
  <si>
    <t>RLP029766</t>
  </si>
  <si>
    <t>(1) Aria Huang Sketch up Pro&amp;Creative Cloud</t>
  </si>
  <si>
    <t>RLP030308</t>
  </si>
  <si>
    <t>Order</t>
  </si>
  <si>
    <t>Supplier Name</t>
  </si>
  <si>
    <t>Description</t>
  </si>
  <si>
    <t>Order Amount (Inclusive)</t>
  </si>
  <si>
    <t>Invoice Amount (Inclusive)</t>
  </si>
  <si>
    <t>Order Status</t>
  </si>
  <si>
    <t>(1) Video script and event comms</t>
  </si>
  <si>
    <t>Date Required</t>
  </si>
  <si>
    <t>(1) Radio Advertising - Animal Control</t>
  </si>
  <si>
    <t>(1) National Rugby League All Stars ticket sales radio campaign</t>
  </si>
  <si>
    <t>(2) Farmers Market annual radio 2021-2022, Farmers Market annual Weekender adverts 2021-22</t>
  </si>
  <si>
    <t>(1) Housing Info and waste consultation - Daily post</t>
  </si>
  <si>
    <t>(1) Library - radio campaign for fines free</t>
  </si>
  <si>
    <t>(1) Friends of Museum tile print advts</t>
  </si>
  <si>
    <t>(1) Large Neighbourhood Matching Fund advert - 20.08.22 &amp; 27.08.22</t>
  </si>
  <si>
    <t>(1) 7 adverts for Creative Communities Scheme round ending 22 Sept</t>
  </si>
  <si>
    <t>(1) Local Government Elections 2022</t>
  </si>
  <si>
    <t>(1) Sir Howard Morrison Centre: Website Development</t>
  </si>
  <si>
    <t>(1) Sir Howard Morrison Centre:  Domain Names</t>
  </si>
  <si>
    <t>(1) Museum project - Comms support</t>
  </si>
  <si>
    <t>(1) Night Market annual radio campaign 3 stats</t>
  </si>
  <si>
    <t>(1) Road Safety Youth Expo Sponsorship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</si>
</sst>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yy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/>
    <xf numFmtId="0" fontId="1" fillId="0" borderId="0" xfId="0" applyFont="1" applyAlignment="1">
      <alignment vertical="top" wrapText="1"/>
    </xf>
    <xf numFmtId="4" fontId="0" fillId="2" borderId="0" xfId="0" applyNumberFormat="1" applyFont="1" applyFill="1" applyAlignment="1">
      <alignment vertical="top" wrapText="1"/>
    </xf>
    <xf numFmtId="4" fontId="0" fillId="3" borderId="0" xfId="0" applyNumberFormat="1" applyFill="1"/>
    <xf numFmtId="0" fontId="0" fillId="0" borderId="0" xfId="0" applyFont="1" applyFill="1"/>
    <xf numFmtId="0" fontId="0" fillId="0" borderId="0" xfId="0" applyFill="1"/>
    <xf numFmtId="4" fontId="0" fillId="0" borderId="0" xfId="0" applyNumberFormat="1" applyFont="1" applyFill="1" applyAlignment="1">
      <alignment vertical="top" wrapText="1"/>
    </xf>
    <xf numFmtId="4" fontId="0" fillId="0" borderId="0" xfId="0" applyNumberFormat="1" applyFill="1"/>
    <xf numFmtId="4" fontId="0" fillId="4" borderId="0" xfId="0" applyNumberFormat="1" applyFont="1" applyFill="1" applyAlignment="1">
      <alignment vertical="top" wrapText="1"/>
    </xf>
    <xf numFmtId="4" fontId="0" fillId="5" borderId="0" xfId="0" applyNumberFormat="1" applyFont="1" applyFill="1" applyAlignment="1">
      <alignment vertical="top" wrapText="1"/>
    </xf>
    <xf numFmtId="4" fontId="0" fillId="6" borderId="0" xfId="0" applyNumberFormat="1" applyFill="1"/>
    <xf numFmtId="4" fontId="1" fillId="3" borderId="0" xfId="0" applyNumberFormat="1" applyFont="1" applyFill="1" applyAlignment="1">
      <alignment horizontal="right" vertical="top" wrapText="1"/>
    </xf>
    <xf numFmtId="4" fontId="1" fillId="6" borderId="0" xfId="0" applyNumberFormat="1" applyFont="1" applyFill="1" applyAlignment="1">
      <alignment horizontal="right" vertical="top" wrapText="1"/>
    </xf>
    <xf numFmtId="0" fontId="0" fillId="5" borderId="0" xfId="0" applyFont="1" applyFill="1" applyAlignment="1">
      <alignment vertical="top" wrapText="1"/>
    </xf>
    <xf numFmtId="164" fontId="0" fillId="5" borderId="0" xfId="0" applyNumberFormat="1" applyFont="1" applyFill="1" applyAlignment="1">
      <alignment vertical="top" wrapText="1"/>
    </xf>
    <xf numFmtId="0" fontId="0" fillId="4" borderId="0" xfId="0" applyFont="1" applyFill="1" applyAlignment="1">
      <alignment vertical="top" wrapText="1"/>
    </xf>
    <xf numFmtId="164" fontId="0" fillId="4" borderId="0" xfId="0" applyNumberFormat="1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0" fillId="7" borderId="0" xfId="0" applyFont="1" applyFill="1" applyAlignment="1">
      <alignment vertical="top" wrapText="1"/>
    </xf>
    <xf numFmtId="164" fontId="0" fillId="7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64" fontId="2" fillId="0" borderId="0" xfId="0" applyNumberFormat="1" applyFont="1" applyFill="1" applyAlignment="1">
      <alignment vertical="top" wrapText="1"/>
    </xf>
    <xf numFmtId="0" fontId="2" fillId="0" borderId="0" xfId="0" applyFont="1" applyFill="1"/>
    <xf numFmtId="0" fontId="0" fillId="8" borderId="0" xfId="0" applyFont="1" applyFill="1" applyAlignment="1">
      <alignment vertical="top" wrapText="1"/>
    </xf>
    <xf numFmtId="164" fontId="0" fillId="8" borderId="0" xfId="0" applyNumberFormat="1" applyFont="1" applyFill="1" applyAlignment="1">
      <alignment vertical="top" wrapText="1"/>
    </xf>
    <xf numFmtId="0" fontId="0" fillId="9" borderId="0" xfId="0" applyFont="1" applyFill="1" applyAlignment="1">
      <alignment vertical="top" wrapText="1"/>
    </xf>
    <xf numFmtId="164" fontId="0" fillId="9" borderId="0" xfId="0" applyNumberFormat="1" applyFont="1" applyFill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4" fontId="0" fillId="7" borderId="0" xfId="0" applyNumberFormat="1" applyFont="1" applyFill="1" applyAlignment="1">
      <alignment vertical="top" wrapText="1"/>
    </xf>
    <xf numFmtId="4" fontId="0" fillId="9" borderId="0" xfId="0" applyNumberFormat="1" applyFont="1" applyFill="1" applyAlignment="1">
      <alignment vertical="top" wrapText="1"/>
    </xf>
    <xf numFmtId="4" fontId="1" fillId="0" borderId="0" xfId="0" applyNumberFormat="1" applyFont="1" applyFill="1" applyAlignment="1">
      <alignment horizontal="right" vertical="top" wrapText="1"/>
    </xf>
    <xf numFmtId="4" fontId="4" fillId="5" borderId="1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4" fontId="4" fillId="3" borderId="1" xfId="0" applyNumberFormat="1" applyFont="1" applyFill="1" applyBorder="1" applyAlignment="1">
      <alignment vertical="top" wrapText="1"/>
    </xf>
    <xf numFmtId="4" fontId="4" fillId="7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4" fontId="4" fillId="8" borderId="1" xfId="0" applyNumberFormat="1" applyFont="1" applyFill="1" applyBorder="1" applyAlignment="1">
      <alignment vertical="top" wrapText="1"/>
    </xf>
    <xf numFmtId="4" fontId="4" fillId="9" borderId="1" xfId="0" applyNumberFormat="1" applyFont="1" applyFill="1" applyBorder="1" applyAlignment="1">
      <alignment vertical="top" wrapText="1"/>
    </xf>
    <xf numFmtId="4" fontId="3" fillId="3" borderId="2" xfId="0" applyNumberFormat="1" applyFont="1" applyFill="1" applyBorder="1"/>
    <xf numFmtId="4" fontId="3" fillId="6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zoomScaleNormal="100" workbookViewId="0">
      <selection activeCell="C16" sqref="C16"/>
    </sheetView>
  </sheetViews>
  <sheetFormatPr defaultColWidth="9.140625" defaultRowHeight="15" x14ac:dyDescent="0.25"/>
  <cols>
    <col min="1" max="1" width="17.140625" style="6" customWidth="1"/>
    <col min="2" max="2" width="17.28515625" style="6" customWidth="1"/>
    <col min="3" max="3" width="45.85546875" style="6" customWidth="1"/>
    <col min="4" max="4" width="58" style="6" customWidth="1"/>
    <col min="5" max="5" width="17.28515625" style="8" bestFit="1" customWidth="1"/>
    <col min="6" max="6" width="18.7109375" style="8" customWidth="1"/>
    <col min="7" max="7" width="21" style="6" customWidth="1"/>
    <col min="8" max="16384" width="9.140625" style="6"/>
  </cols>
  <sheetData>
    <row r="1" spans="1:7" customFormat="1" x14ac:dyDescent="0.25">
      <c r="E1" s="4"/>
      <c r="F1" s="11"/>
    </row>
    <row r="2" spans="1:7" s="1" customFormat="1" ht="25.5" x14ac:dyDescent="0.25">
      <c r="A2" s="2" t="s">
        <v>97</v>
      </c>
      <c r="B2" s="2" t="s">
        <v>104</v>
      </c>
      <c r="C2" s="2" t="s">
        <v>98</v>
      </c>
      <c r="D2" s="2" t="s">
        <v>99</v>
      </c>
      <c r="E2" s="12" t="s">
        <v>100</v>
      </c>
      <c r="F2" s="13" t="s">
        <v>101</v>
      </c>
      <c r="G2" s="2" t="s">
        <v>102</v>
      </c>
    </row>
    <row r="3" spans="1:7" s="5" customFormat="1" x14ac:dyDescent="0.25">
      <c r="A3" s="22"/>
      <c r="B3" s="23"/>
      <c r="C3" s="22"/>
      <c r="D3" s="22"/>
      <c r="E3" s="7"/>
      <c r="F3" s="7"/>
      <c r="G3" s="22"/>
    </row>
    <row r="4" spans="1:7" s="1" customFormat="1" x14ac:dyDescent="0.25">
      <c r="A4" s="14" t="s">
        <v>2</v>
      </c>
      <c r="B4" s="15">
        <v>44405</v>
      </c>
      <c r="C4" s="14" t="s">
        <v>3</v>
      </c>
      <c r="D4" s="14" t="s">
        <v>4</v>
      </c>
      <c r="E4" s="10">
        <v>4045.13</v>
      </c>
      <c r="F4" s="10">
        <v>4045.13</v>
      </c>
      <c r="G4" s="14" t="s">
        <v>0</v>
      </c>
    </row>
    <row r="5" spans="1:7" s="1" customFormat="1" x14ac:dyDescent="0.25">
      <c r="A5" s="14" t="s">
        <v>5</v>
      </c>
      <c r="B5" s="15">
        <v>44692</v>
      </c>
      <c r="C5" s="14" t="s">
        <v>3</v>
      </c>
      <c r="D5" s="14" t="s">
        <v>6</v>
      </c>
      <c r="E5" s="10">
        <v>1150</v>
      </c>
      <c r="F5" s="10">
        <v>1132.29</v>
      </c>
      <c r="G5" s="14" t="s">
        <v>0</v>
      </c>
    </row>
    <row r="6" spans="1:7" s="1" customFormat="1" x14ac:dyDescent="0.25">
      <c r="A6" s="14" t="s">
        <v>7</v>
      </c>
      <c r="B6" s="15">
        <v>44705</v>
      </c>
      <c r="C6" s="14" t="s">
        <v>3</v>
      </c>
      <c r="D6" s="14" t="s">
        <v>118</v>
      </c>
      <c r="E6" s="10">
        <v>1725</v>
      </c>
      <c r="F6" s="10">
        <v>1723.85</v>
      </c>
      <c r="G6" s="14" t="s">
        <v>0</v>
      </c>
    </row>
    <row r="7" spans="1:7" s="1" customFormat="1" x14ac:dyDescent="0.25">
      <c r="A7" s="14" t="s">
        <v>8</v>
      </c>
      <c r="B7" s="15">
        <v>44706</v>
      </c>
      <c r="C7" s="14" t="s">
        <v>3</v>
      </c>
      <c r="D7" s="14" t="s">
        <v>105</v>
      </c>
      <c r="E7" s="10">
        <v>799.25</v>
      </c>
      <c r="F7" s="10">
        <v>796.92</v>
      </c>
      <c r="G7" s="14" t="s">
        <v>0</v>
      </c>
    </row>
    <row r="8" spans="1:7" s="1" customFormat="1" x14ac:dyDescent="0.25">
      <c r="A8" s="14" t="s">
        <v>9</v>
      </c>
      <c r="B8" s="15">
        <v>44719</v>
      </c>
      <c r="C8" s="14" t="s">
        <v>3</v>
      </c>
      <c r="D8" s="14" t="s">
        <v>10</v>
      </c>
      <c r="E8" s="10">
        <v>601.58000000000004</v>
      </c>
      <c r="F8" s="10">
        <v>601.58000000000004</v>
      </c>
      <c r="G8" s="14" t="s">
        <v>0</v>
      </c>
    </row>
    <row r="9" spans="1:7" s="1" customFormat="1" x14ac:dyDescent="0.25">
      <c r="A9" s="14" t="s">
        <v>11</v>
      </c>
      <c r="B9" s="15">
        <v>44733</v>
      </c>
      <c r="C9" s="14" t="s">
        <v>3</v>
      </c>
      <c r="D9" s="14" t="s">
        <v>12</v>
      </c>
      <c r="E9" s="10">
        <v>3453.45</v>
      </c>
      <c r="F9" s="10">
        <v>3453.45</v>
      </c>
      <c r="G9" s="14" t="s">
        <v>0</v>
      </c>
    </row>
    <row r="10" spans="1:7" s="1" customFormat="1" x14ac:dyDescent="0.25">
      <c r="A10" s="14" t="s">
        <v>13</v>
      </c>
      <c r="B10" s="15">
        <v>45122</v>
      </c>
      <c r="C10" s="14" t="s">
        <v>3</v>
      </c>
      <c r="D10" s="14" t="s">
        <v>117</v>
      </c>
      <c r="E10" s="10">
        <v>9601.35</v>
      </c>
      <c r="F10" s="10">
        <v>2449.91</v>
      </c>
      <c r="G10" s="14" t="s">
        <v>1</v>
      </c>
    </row>
    <row r="11" spans="1:7" s="1" customFormat="1" x14ac:dyDescent="0.25">
      <c r="A11" s="14" t="s">
        <v>14</v>
      </c>
      <c r="B11" s="15">
        <v>44760</v>
      </c>
      <c r="C11" s="14" t="s">
        <v>3</v>
      </c>
      <c r="D11" s="14" t="s">
        <v>15</v>
      </c>
      <c r="E11" s="10">
        <v>1167.25</v>
      </c>
      <c r="F11" s="10">
        <v>1163.74</v>
      </c>
      <c r="G11" s="14" t="s">
        <v>1</v>
      </c>
    </row>
    <row r="12" spans="1:7" s="1" customFormat="1" x14ac:dyDescent="0.25">
      <c r="A12" s="14" t="s">
        <v>16</v>
      </c>
      <c r="B12" s="15">
        <v>44761</v>
      </c>
      <c r="C12" s="14" t="s">
        <v>3</v>
      </c>
      <c r="D12" s="14" t="s">
        <v>17</v>
      </c>
      <c r="E12" s="10">
        <v>4600</v>
      </c>
      <c r="F12" s="10">
        <v>1098.43</v>
      </c>
      <c r="G12" s="14" t="s">
        <v>1</v>
      </c>
    </row>
    <row r="13" spans="1:7" s="1" customFormat="1" x14ac:dyDescent="0.25">
      <c r="A13" s="14" t="s">
        <v>18</v>
      </c>
      <c r="B13" s="15">
        <v>44803</v>
      </c>
      <c r="C13" s="14" t="s">
        <v>3</v>
      </c>
      <c r="D13" s="14" t="s">
        <v>19</v>
      </c>
      <c r="E13" s="10">
        <v>2185</v>
      </c>
      <c r="F13" s="10">
        <v>0</v>
      </c>
      <c r="G13" s="14" t="s">
        <v>1</v>
      </c>
    </row>
    <row r="14" spans="1:7" s="1" customFormat="1" x14ac:dyDescent="0.25">
      <c r="A14" s="14" t="s">
        <v>20</v>
      </c>
      <c r="B14" s="15">
        <v>44816</v>
      </c>
      <c r="C14" s="14" t="s">
        <v>3</v>
      </c>
      <c r="D14" s="14" t="s">
        <v>21</v>
      </c>
      <c r="E14" s="10">
        <v>6884.76</v>
      </c>
      <c r="F14" s="10">
        <v>1134.8399999999999</v>
      </c>
      <c r="G14" s="14" t="s">
        <v>1</v>
      </c>
    </row>
    <row r="15" spans="1:7" s="1" customFormat="1" x14ac:dyDescent="0.25">
      <c r="A15" s="14" t="s">
        <v>22</v>
      </c>
      <c r="B15" s="15">
        <v>44816</v>
      </c>
      <c r="C15" s="14" t="s">
        <v>3</v>
      </c>
      <c r="D15" s="14" t="s">
        <v>23</v>
      </c>
      <c r="E15" s="10">
        <v>5632.41</v>
      </c>
      <c r="F15" s="10">
        <v>1649.11</v>
      </c>
      <c r="G15" s="14" t="s">
        <v>1</v>
      </c>
    </row>
    <row r="16" spans="1:7" s="1" customFormat="1" x14ac:dyDescent="0.25">
      <c r="A16" s="14" t="s">
        <v>24</v>
      </c>
      <c r="B16" s="15">
        <v>44819</v>
      </c>
      <c r="C16" s="14" t="s">
        <v>3</v>
      </c>
      <c r="D16" s="14" t="s">
        <v>25</v>
      </c>
      <c r="E16" s="10">
        <v>594.54999999999995</v>
      </c>
      <c r="F16" s="10">
        <v>594.54999999999995</v>
      </c>
      <c r="G16" s="14" t="s">
        <v>0</v>
      </c>
    </row>
    <row r="17" spans="1:7" s="1" customFormat="1" x14ac:dyDescent="0.25">
      <c r="A17" s="14" t="s">
        <v>26</v>
      </c>
      <c r="B17" s="15">
        <v>44852</v>
      </c>
      <c r="C17" s="14" t="s">
        <v>3</v>
      </c>
      <c r="D17" s="14" t="s">
        <v>27</v>
      </c>
      <c r="E17" s="10">
        <v>3220</v>
      </c>
      <c r="F17" s="10">
        <v>2209.3200000000002</v>
      </c>
      <c r="G17" s="14" t="s">
        <v>1</v>
      </c>
    </row>
    <row r="18" spans="1:7" s="1" customFormat="1" x14ac:dyDescent="0.25">
      <c r="A18" s="14" t="s">
        <v>28</v>
      </c>
      <c r="B18" s="15">
        <v>44912</v>
      </c>
      <c r="C18" s="14" t="s">
        <v>3</v>
      </c>
      <c r="D18" s="14" t="s">
        <v>106</v>
      </c>
      <c r="E18" s="10">
        <v>2960.1</v>
      </c>
      <c r="F18" s="10">
        <v>0</v>
      </c>
      <c r="G18" s="14" t="s">
        <v>1</v>
      </c>
    </row>
    <row r="19" spans="1:7" s="1" customFormat="1" ht="15.75" thickBot="1" x14ac:dyDescent="0.3">
      <c r="A19" s="14"/>
      <c r="B19" s="15"/>
      <c r="C19" s="14"/>
      <c r="D19" s="14"/>
      <c r="E19" s="37">
        <f>SUM(E4:E18)</f>
        <v>48619.830000000009</v>
      </c>
      <c r="F19" s="37">
        <f>SUM(F4:F18)</f>
        <v>22053.119999999999</v>
      </c>
      <c r="G19" s="14"/>
    </row>
    <row r="20" spans="1:7" s="5" customFormat="1" x14ac:dyDescent="0.25">
      <c r="A20" s="22"/>
      <c r="B20" s="23"/>
      <c r="C20" s="22"/>
      <c r="D20" s="22"/>
      <c r="E20" s="7"/>
      <c r="F20" s="7"/>
      <c r="G20" s="22"/>
    </row>
    <row r="21" spans="1:7" s="1" customFormat="1" ht="30" x14ac:dyDescent="0.25">
      <c r="A21" s="16" t="s">
        <v>29</v>
      </c>
      <c r="B21" s="17">
        <v>44744</v>
      </c>
      <c r="C21" s="16" t="s">
        <v>30</v>
      </c>
      <c r="D21" s="16" t="s">
        <v>107</v>
      </c>
      <c r="E21" s="9">
        <v>8203.3799999999992</v>
      </c>
      <c r="F21" s="9">
        <v>8117.16</v>
      </c>
      <c r="G21" s="16" t="s">
        <v>0</v>
      </c>
    </row>
    <row r="22" spans="1:7" s="1" customFormat="1" x14ac:dyDescent="0.25">
      <c r="A22" s="16" t="s">
        <v>31</v>
      </c>
      <c r="B22" s="17">
        <v>44403</v>
      </c>
      <c r="C22" s="16" t="s">
        <v>30</v>
      </c>
      <c r="D22" s="16" t="s">
        <v>4</v>
      </c>
      <c r="E22" s="9">
        <v>2296.3200000000002</v>
      </c>
      <c r="F22" s="9">
        <v>2296.33</v>
      </c>
      <c r="G22" s="16" t="s">
        <v>0</v>
      </c>
    </row>
    <row r="23" spans="1:7" s="1" customFormat="1" x14ac:dyDescent="0.25">
      <c r="A23" s="16" t="s">
        <v>32</v>
      </c>
      <c r="B23" s="17">
        <v>44663</v>
      </c>
      <c r="C23" s="16" t="s">
        <v>30</v>
      </c>
      <c r="D23" s="16" t="s">
        <v>33</v>
      </c>
      <c r="E23" s="9">
        <v>1087.9000000000001</v>
      </c>
      <c r="F23" s="9">
        <v>1087.9000000000001</v>
      </c>
      <c r="G23" s="16" t="s">
        <v>0</v>
      </c>
    </row>
    <row r="24" spans="1:7" s="1" customFormat="1" x14ac:dyDescent="0.25">
      <c r="A24" s="16" t="s">
        <v>34</v>
      </c>
      <c r="B24" s="17">
        <v>44692</v>
      </c>
      <c r="C24" s="16" t="s">
        <v>30</v>
      </c>
      <c r="D24" s="16" t="s">
        <v>6</v>
      </c>
      <c r="E24" s="9">
        <v>1150</v>
      </c>
      <c r="F24" s="9">
        <v>1150</v>
      </c>
      <c r="G24" s="16" t="s">
        <v>0</v>
      </c>
    </row>
    <row r="25" spans="1:7" s="1" customFormat="1" x14ac:dyDescent="0.25">
      <c r="A25" s="16" t="s">
        <v>35</v>
      </c>
      <c r="B25" s="17">
        <v>44698</v>
      </c>
      <c r="C25" s="16" t="s">
        <v>30</v>
      </c>
      <c r="D25" s="16" t="s">
        <v>108</v>
      </c>
      <c r="E25" s="9">
        <v>2691.46</v>
      </c>
      <c r="F25" s="9">
        <v>2691.46</v>
      </c>
      <c r="G25" s="16" t="s">
        <v>0</v>
      </c>
    </row>
    <row r="26" spans="1:7" s="1" customFormat="1" x14ac:dyDescent="0.25">
      <c r="A26" s="16" t="s">
        <v>36</v>
      </c>
      <c r="B26" s="17">
        <v>44698</v>
      </c>
      <c r="C26" s="16" t="s">
        <v>30</v>
      </c>
      <c r="D26" s="16" t="s">
        <v>37</v>
      </c>
      <c r="E26" s="9">
        <v>719.9</v>
      </c>
      <c r="F26" s="9">
        <v>719.9</v>
      </c>
      <c r="G26" s="16" t="s">
        <v>0</v>
      </c>
    </row>
    <row r="27" spans="1:7" s="1" customFormat="1" x14ac:dyDescent="0.25">
      <c r="A27" s="16" t="s">
        <v>38</v>
      </c>
      <c r="B27" s="17">
        <v>44701</v>
      </c>
      <c r="C27" s="16" t="s">
        <v>30</v>
      </c>
      <c r="D27" s="16" t="s">
        <v>39</v>
      </c>
      <c r="E27" s="9">
        <v>1658.3</v>
      </c>
      <c r="F27" s="9">
        <v>1658.3</v>
      </c>
      <c r="G27" s="16" t="s">
        <v>0</v>
      </c>
    </row>
    <row r="28" spans="1:7" s="1" customFormat="1" x14ac:dyDescent="0.25">
      <c r="A28" s="16" t="s">
        <v>40</v>
      </c>
      <c r="B28" s="17">
        <v>44713</v>
      </c>
      <c r="C28" s="16" t="s">
        <v>30</v>
      </c>
      <c r="D28" s="16" t="s">
        <v>41</v>
      </c>
      <c r="E28" s="9">
        <v>10300.549999999999</v>
      </c>
      <c r="F28" s="9">
        <v>10041.36</v>
      </c>
      <c r="G28" s="16" t="s">
        <v>1</v>
      </c>
    </row>
    <row r="29" spans="1:7" s="1" customFormat="1" x14ac:dyDescent="0.25">
      <c r="A29" s="16" t="s">
        <v>42</v>
      </c>
      <c r="B29" s="17">
        <v>44736</v>
      </c>
      <c r="C29" s="16" t="s">
        <v>30</v>
      </c>
      <c r="D29" s="16" t="s">
        <v>43</v>
      </c>
      <c r="E29" s="9">
        <v>3866.76</v>
      </c>
      <c r="F29" s="9">
        <v>3866.76</v>
      </c>
      <c r="G29" s="16" t="s">
        <v>0</v>
      </c>
    </row>
    <row r="30" spans="1:7" s="1" customFormat="1" x14ac:dyDescent="0.25">
      <c r="A30" s="16" t="s">
        <v>44</v>
      </c>
      <c r="B30" s="17">
        <v>44747</v>
      </c>
      <c r="C30" s="16" t="s">
        <v>30</v>
      </c>
      <c r="D30" s="16" t="s">
        <v>45</v>
      </c>
      <c r="E30" s="9">
        <v>1380</v>
      </c>
      <c r="F30" s="9">
        <v>1380</v>
      </c>
      <c r="G30" s="16" t="s">
        <v>0</v>
      </c>
    </row>
    <row r="31" spans="1:7" s="1" customFormat="1" x14ac:dyDescent="0.25">
      <c r="A31" s="16" t="s">
        <v>46</v>
      </c>
      <c r="B31" s="17">
        <v>44863</v>
      </c>
      <c r="C31" s="16" t="s">
        <v>30</v>
      </c>
      <c r="D31" s="16" t="s">
        <v>109</v>
      </c>
      <c r="E31" s="9">
        <v>1725.46</v>
      </c>
      <c r="F31" s="9">
        <v>1732.02</v>
      </c>
      <c r="G31" s="16" t="s">
        <v>0</v>
      </c>
    </row>
    <row r="32" spans="1:7" s="1" customFormat="1" x14ac:dyDescent="0.25">
      <c r="A32" s="16" t="s">
        <v>47</v>
      </c>
      <c r="B32" s="17">
        <v>45122</v>
      </c>
      <c r="C32" s="16" t="s">
        <v>30</v>
      </c>
      <c r="D32" s="16" t="s">
        <v>110</v>
      </c>
      <c r="E32" s="9">
        <v>964.85</v>
      </c>
      <c r="F32" s="9">
        <v>964.85</v>
      </c>
      <c r="G32" s="16" t="s">
        <v>0</v>
      </c>
    </row>
    <row r="33" spans="1:7" s="1" customFormat="1" x14ac:dyDescent="0.25">
      <c r="A33" s="16" t="s">
        <v>48</v>
      </c>
      <c r="B33" s="17">
        <v>44763</v>
      </c>
      <c r="C33" s="16" t="s">
        <v>30</v>
      </c>
      <c r="D33" s="16" t="s">
        <v>49</v>
      </c>
      <c r="E33" s="9">
        <v>2300</v>
      </c>
      <c r="F33" s="9">
        <v>569.02</v>
      </c>
      <c r="G33" s="16" t="s">
        <v>1</v>
      </c>
    </row>
    <row r="34" spans="1:7" s="1" customFormat="1" x14ac:dyDescent="0.25">
      <c r="A34" s="16" t="s">
        <v>50</v>
      </c>
      <c r="B34" s="17">
        <v>44768</v>
      </c>
      <c r="C34" s="16" t="s">
        <v>30</v>
      </c>
      <c r="D34" s="16" t="s">
        <v>51</v>
      </c>
      <c r="E34" s="9">
        <v>1384.6</v>
      </c>
      <c r="F34" s="9">
        <v>1384.6</v>
      </c>
      <c r="G34" s="16" t="s">
        <v>0</v>
      </c>
    </row>
    <row r="35" spans="1:7" s="1" customFormat="1" x14ac:dyDescent="0.25">
      <c r="A35" s="16" t="s">
        <v>52</v>
      </c>
      <c r="B35" s="17">
        <v>44768</v>
      </c>
      <c r="C35" s="16" t="s">
        <v>30</v>
      </c>
      <c r="D35" s="16" t="s">
        <v>53</v>
      </c>
      <c r="E35" s="9">
        <v>7798.47</v>
      </c>
      <c r="F35" s="9">
        <v>7254.43</v>
      </c>
      <c r="G35" s="16" t="s">
        <v>1</v>
      </c>
    </row>
    <row r="36" spans="1:7" s="1" customFormat="1" x14ac:dyDescent="0.25">
      <c r="A36" s="16" t="s">
        <v>54</v>
      </c>
      <c r="B36" s="17">
        <v>44788</v>
      </c>
      <c r="C36" s="16" t="s">
        <v>30</v>
      </c>
      <c r="D36" s="16" t="s">
        <v>55</v>
      </c>
      <c r="E36" s="9">
        <v>1150</v>
      </c>
      <c r="F36" s="9">
        <v>1141.95</v>
      </c>
      <c r="G36" s="16" t="s">
        <v>1</v>
      </c>
    </row>
    <row r="37" spans="1:7" s="1" customFormat="1" ht="30" x14ac:dyDescent="0.25">
      <c r="A37" s="16" t="s">
        <v>56</v>
      </c>
      <c r="B37" s="17">
        <v>44790</v>
      </c>
      <c r="C37" s="16" t="s">
        <v>30</v>
      </c>
      <c r="D37" s="16" t="s">
        <v>111</v>
      </c>
      <c r="E37" s="9">
        <v>345</v>
      </c>
      <c r="F37" s="9">
        <v>345</v>
      </c>
      <c r="G37" s="16" t="s">
        <v>0</v>
      </c>
    </row>
    <row r="38" spans="1:7" s="1" customFormat="1" ht="30" x14ac:dyDescent="0.25">
      <c r="A38" s="16" t="s">
        <v>57</v>
      </c>
      <c r="B38" s="17">
        <v>44834</v>
      </c>
      <c r="C38" s="16" t="s">
        <v>30</v>
      </c>
      <c r="D38" s="16" t="s">
        <v>112</v>
      </c>
      <c r="E38" s="9">
        <v>1207.5</v>
      </c>
      <c r="F38" s="9">
        <v>1207.5</v>
      </c>
      <c r="G38" s="16" t="s">
        <v>0</v>
      </c>
    </row>
    <row r="39" spans="1:7" s="1" customFormat="1" x14ac:dyDescent="0.25">
      <c r="A39" s="16" t="s">
        <v>58</v>
      </c>
      <c r="B39" s="17">
        <v>44811</v>
      </c>
      <c r="C39" s="16" t="s">
        <v>30</v>
      </c>
      <c r="D39" s="16" t="s">
        <v>59</v>
      </c>
      <c r="E39" s="9">
        <v>269.10000000000002</v>
      </c>
      <c r="F39" s="9">
        <v>269.10000000000002</v>
      </c>
      <c r="G39" s="16" t="s">
        <v>0</v>
      </c>
    </row>
    <row r="40" spans="1:7" s="1" customFormat="1" x14ac:dyDescent="0.25">
      <c r="A40" s="16" t="s">
        <v>60</v>
      </c>
      <c r="B40" s="17">
        <v>44820</v>
      </c>
      <c r="C40" s="16" t="s">
        <v>30</v>
      </c>
      <c r="D40" s="16" t="s">
        <v>61</v>
      </c>
      <c r="E40" s="9">
        <v>3741.18</v>
      </c>
      <c r="F40" s="9">
        <v>3741.18</v>
      </c>
      <c r="G40" s="16" t="s">
        <v>0</v>
      </c>
    </row>
    <row r="41" spans="1:7" s="1" customFormat="1" ht="30" x14ac:dyDescent="0.25">
      <c r="A41" s="16" t="s">
        <v>62</v>
      </c>
      <c r="B41" s="17">
        <v>44824</v>
      </c>
      <c r="C41" s="16" t="s">
        <v>30</v>
      </c>
      <c r="D41" s="16" t="s">
        <v>111</v>
      </c>
      <c r="E41" s="9">
        <v>345</v>
      </c>
      <c r="F41" s="9">
        <v>345</v>
      </c>
      <c r="G41" s="16" t="s">
        <v>0</v>
      </c>
    </row>
    <row r="42" spans="1:7" s="1" customFormat="1" x14ac:dyDescent="0.25">
      <c r="A42" s="16" t="s">
        <v>63</v>
      </c>
      <c r="B42" s="17">
        <v>44847</v>
      </c>
      <c r="C42" s="16" t="s">
        <v>30</v>
      </c>
      <c r="D42" s="16" t="s">
        <v>64</v>
      </c>
      <c r="E42" s="9">
        <v>832.37</v>
      </c>
      <c r="F42" s="9">
        <v>832.37</v>
      </c>
      <c r="G42" s="16" t="s">
        <v>0</v>
      </c>
    </row>
    <row r="43" spans="1:7" s="1" customFormat="1" x14ac:dyDescent="0.25">
      <c r="A43" s="16" t="s">
        <v>65</v>
      </c>
      <c r="B43" s="17">
        <v>44912</v>
      </c>
      <c r="C43" s="16" t="s">
        <v>30</v>
      </c>
      <c r="D43" s="16" t="s">
        <v>106</v>
      </c>
      <c r="E43" s="9">
        <v>2185</v>
      </c>
      <c r="F43" s="9">
        <v>0</v>
      </c>
      <c r="G43" s="16" t="s">
        <v>1</v>
      </c>
    </row>
    <row r="44" spans="1:7" s="1" customFormat="1" x14ac:dyDescent="0.25">
      <c r="A44" s="16" t="s">
        <v>66</v>
      </c>
      <c r="B44" s="17">
        <v>44875</v>
      </c>
      <c r="C44" s="16" t="s">
        <v>30</v>
      </c>
      <c r="D44" s="16" t="s">
        <v>113</v>
      </c>
      <c r="E44" s="9">
        <v>678.49</v>
      </c>
      <c r="F44" s="9">
        <v>0</v>
      </c>
      <c r="G44" s="16" t="s">
        <v>1</v>
      </c>
    </row>
    <row r="45" spans="1:7" s="1" customFormat="1" ht="15.75" thickBot="1" x14ac:dyDescent="0.3">
      <c r="A45" s="16"/>
      <c r="B45" s="17"/>
      <c r="C45" s="16"/>
      <c r="D45" s="16"/>
      <c r="E45" s="38">
        <f>SUM(E21:E44)</f>
        <v>58281.59</v>
      </c>
      <c r="F45" s="38">
        <f>SUM(F21:F44)</f>
        <v>52796.189999999988</v>
      </c>
      <c r="G45" s="16"/>
    </row>
    <row r="46" spans="1:7" s="5" customFormat="1" x14ac:dyDescent="0.25">
      <c r="A46" s="22"/>
      <c r="B46" s="23"/>
      <c r="C46" s="22"/>
      <c r="D46" s="22"/>
      <c r="E46" s="7"/>
      <c r="F46" s="7"/>
      <c r="G46" s="22"/>
    </row>
    <row r="47" spans="1:7" s="1" customFormat="1" ht="15.75" thickBot="1" x14ac:dyDescent="0.3">
      <c r="A47" s="20" t="s">
        <v>67</v>
      </c>
      <c r="B47" s="21">
        <v>44777</v>
      </c>
      <c r="C47" s="20" t="s">
        <v>68</v>
      </c>
      <c r="D47" s="20" t="s">
        <v>69</v>
      </c>
      <c r="E47" s="39">
        <v>1269.5999999999999</v>
      </c>
      <c r="F47" s="39">
        <v>1269.5999999999999</v>
      </c>
      <c r="G47" s="20" t="s">
        <v>0</v>
      </c>
    </row>
    <row r="48" spans="1:7" s="5" customFormat="1" x14ac:dyDescent="0.25">
      <c r="A48" s="22"/>
      <c r="B48" s="23"/>
      <c r="C48" s="22"/>
      <c r="D48" s="22"/>
      <c r="E48" s="7"/>
      <c r="F48" s="7"/>
      <c r="G48" s="22"/>
    </row>
    <row r="49" spans="1:7" s="1" customFormat="1" x14ac:dyDescent="0.25">
      <c r="A49" s="18" t="s">
        <v>70</v>
      </c>
      <c r="B49" s="19">
        <v>44690</v>
      </c>
      <c r="C49" s="18" t="s">
        <v>71</v>
      </c>
      <c r="D49" s="18" t="s">
        <v>103</v>
      </c>
      <c r="E49" s="3">
        <v>11500</v>
      </c>
      <c r="F49" s="3">
        <v>7474.43</v>
      </c>
      <c r="G49" s="18" t="s">
        <v>0</v>
      </c>
    </row>
    <row r="50" spans="1:7" s="1" customFormat="1" x14ac:dyDescent="0.25">
      <c r="A50" s="18" t="s">
        <v>72</v>
      </c>
      <c r="B50" s="19">
        <v>44754</v>
      </c>
      <c r="C50" s="18" t="s">
        <v>71</v>
      </c>
      <c r="D50" s="18" t="s">
        <v>73</v>
      </c>
      <c r="E50" s="3">
        <v>11500</v>
      </c>
      <c r="F50" s="3">
        <v>2929.69</v>
      </c>
      <c r="G50" s="18" t="s">
        <v>1</v>
      </c>
    </row>
    <row r="51" spans="1:7" s="1" customFormat="1" x14ac:dyDescent="0.25">
      <c r="A51" s="18" t="s">
        <v>74</v>
      </c>
      <c r="B51" s="19">
        <v>44785</v>
      </c>
      <c r="C51" s="18" t="s">
        <v>71</v>
      </c>
      <c r="D51" s="18" t="s">
        <v>73</v>
      </c>
      <c r="E51" s="3">
        <v>5383.94</v>
      </c>
      <c r="F51" s="3">
        <v>5383.94</v>
      </c>
      <c r="G51" s="18" t="s">
        <v>0</v>
      </c>
    </row>
    <row r="52" spans="1:7" s="1" customFormat="1" x14ac:dyDescent="0.25">
      <c r="A52" s="18" t="s">
        <v>75</v>
      </c>
      <c r="B52" s="19">
        <v>44805</v>
      </c>
      <c r="C52" s="18" t="s">
        <v>71</v>
      </c>
      <c r="D52" s="18" t="s">
        <v>76</v>
      </c>
      <c r="E52" s="3">
        <v>12261.19</v>
      </c>
      <c r="F52" s="3">
        <v>12261.19</v>
      </c>
      <c r="G52" s="18" t="s">
        <v>0</v>
      </c>
    </row>
    <row r="53" spans="1:7" s="1" customFormat="1" x14ac:dyDescent="0.25">
      <c r="A53" s="18" t="s">
        <v>77</v>
      </c>
      <c r="B53" s="19">
        <v>44846</v>
      </c>
      <c r="C53" s="18" t="s">
        <v>71</v>
      </c>
      <c r="D53" s="18" t="s">
        <v>73</v>
      </c>
      <c r="E53" s="3">
        <v>1992.38</v>
      </c>
      <c r="F53" s="3">
        <v>1992.38</v>
      </c>
      <c r="G53" s="18" t="s">
        <v>0</v>
      </c>
    </row>
    <row r="54" spans="1:7" s="1" customFormat="1" x14ac:dyDescent="0.25">
      <c r="A54" s="18" t="s">
        <v>78</v>
      </c>
      <c r="B54" s="19">
        <v>44846</v>
      </c>
      <c r="C54" s="18" t="s">
        <v>71</v>
      </c>
      <c r="D54" s="18" t="s">
        <v>76</v>
      </c>
      <c r="E54" s="3">
        <v>4297.1899999999996</v>
      </c>
      <c r="F54" s="3">
        <v>4297.1899999999996</v>
      </c>
      <c r="G54" s="18" t="s">
        <v>0</v>
      </c>
    </row>
    <row r="55" spans="1:7" s="1" customFormat="1" ht="15.75" thickBot="1" x14ac:dyDescent="0.3">
      <c r="A55" s="18"/>
      <c r="B55" s="19"/>
      <c r="C55" s="18"/>
      <c r="D55" s="18"/>
      <c r="E55" s="41">
        <f>SUM(E49:E54)</f>
        <v>46934.7</v>
      </c>
      <c r="F55" s="41">
        <f>SUM(F49:F54)</f>
        <v>34338.82</v>
      </c>
      <c r="G55" s="18"/>
    </row>
    <row r="56" spans="1:7" s="28" customFormat="1" x14ac:dyDescent="0.25">
      <c r="A56" s="26"/>
      <c r="B56" s="27"/>
      <c r="C56" s="26"/>
      <c r="D56" s="26"/>
      <c r="E56" s="33"/>
      <c r="F56" s="33"/>
      <c r="G56" s="26"/>
    </row>
    <row r="57" spans="1:7" s="1" customFormat="1" x14ac:dyDescent="0.25">
      <c r="A57" s="24" t="s">
        <v>79</v>
      </c>
      <c r="B57" s="25">
        <v>44707</v>
      </c>
      <c r="C57" s="24" t="s">
        <v>80</v>
      </c>
      <c r="D57" s="24" t="s">
        <v>114</v>
      </c>
      <c r="E57" s="34">
        <v>30360</v>
      </c>
      <c r="F57" s="34">
        <v>30360</v>
      </c>
      <c r="G57" s="24" t="s">
        <v>0</v>
      </c>
    </row>
    <row r="58" spans="1:7" s="1" customFormat="1" x14ac:dyDescent="0.25">
      <c r="A58" s="24" t="s">
        <v>81</v>
      </c>
      <c r="B58" s="25">
        <v>44783</v>
      </c>
      <c r="C58" s="24" t="s">
        <v>80</v>
      </c>
      <c r="D58" s="24" t="s">
        <v>115</v>
      </c>
      <c r="E58" s="34">
        <v>115</v>
      </c>
      <c r="F58" s="34">
        <v>115</v>
      </c>
      <c r="G58" s="24" t="s">
        <v>0</v>
      </c>
    </row>
    <row r="59" spans="1:7" s="1" customFormat="1" ht="15.75" thickBot="1" x14ac:dyDescent="0.3">
      <c r="A59" s="24"/>
      <c r="B59" s="25"/>
      <c r="C59" s="24"/>
      <c r="D59" s="24"/>
      <c r="E59" s="40">
        <f>SUM(E57:E58)</f>
        <v>30475</v>
      </c>
      <c r="F59" s="40">
        <f>SUM(F57:F58)</f>
        <v>30475</v>
      </c>
      <c r="G59" s="24"/>
    </row>
    <row r="60" spans="1:7" s="5" customFormat="1" x14ac:dyDescent="0.25">
      <c r="A60" s="22"/>
      <c r="B60" s="23"/>
      <c r="C60" s="22"/>
      <c r="D60" s="22"/>
      <c r="E60" s="7"/>
      <c r="F60" s="7"/>
      <c r="G60" s="22"/>
    </row>
    <row r="61" spans="1:7" s="1" customFormat="1" ht="15.75" thickBot="1" x14ac:dyDescent="0.3">
      <c r="A61" s="29" t="s">
        <v>82</v>
      </c>
      <c r="B61" s="30">
        <v>44926</v>
      </c>
      <c r="C61" s="29" t="s">
        <v>83</v>
      </c>
      <c r="D61" s="29" t="s">
        <v>116</v>
      </c>
      <c r="E61" s="42">
        <v>5037</v>
      </c>
      <c r="F61" s="42">
        <v>6162.39</v>
      </c>
      <c r="G61" s="29" t="s">
        <v>0</v>
      </c>
    </row>
    <row r="62" spans="1:7" s="5" customFormat="1" x14ac:dyDescent="0.25">
      <c r="A62" s="22"/>
      <c r="B62" s="23"/>
      <c r="C62" s="22"/>
      <c r="D62" s="22"/>
      <c r="E62" s="7"/>
      <c r="F62" s="7"/>
      <c r="G62" s="22"/>
    </row>
    <row r="63" spans="1:7" s="5" customFormat="1" x14ac:dyDescent="0.25">
      <c r="A63" s="31" t="s">
        <v>85</v>
      </c>
      <c r="B63" s="32">
        <v>44781</v>
      </c>
      <c r="C63" s="31" t="s">
        <v>84</v>
      </c>
      <c r="D63" s="31" t="s">
        <v>86</v>
      </c>
      <c r="E63" s="35">
        <v>2209.5</v>
      </c>
      <c r="F63" s="35">
        <v>0</v>
      </c>
      <c r="G63" s="31" t="s">
        <v>1</v>
      </c>
    </row>
    <row r="64" spans="1:7" s="1" customFormat="1" ht="75" x14ac:dyDescent="0.25">
      <c r="A64" s="31" t="s">
        <v>87</v>
      </c>
      <c r="B64" s="32">
        <v>44782</v>
      </c>
      <c r="C64" s="31" t="s">
        <v>84</v>
      </c>
      <c r="D64" s="31" t="s">
        <v>88</v>
      </c>
      <c r="E64" s="35">
        <v>104554.68</v>
      </c>
      <c r="F64" s="35">
        <v>34851.56</v>
      </c>
      <c r="G64" s="31" t="s">
        <v>1</v>
      </c>
    </row>
    <row r="65" spans="1:7" s="5" customFormat="1" x14ac:dyDescent="0.25">
      <c r="A65" s="31" t="s">
        <v>90</v>
      </c>
      <c r="B65" s="32">
        <v>44782</v>
      </c>
      <c r="C65" s="31" t="s">
        <v>89</v>
      </c>
      <c r="D65" s="31" t="s">
        <v>91</v>
      </c>
      <c r="E65" s="35">
        <v>2209.5</v>
      </c>
      <c r="F65" s="35">
        <v>2051.67</v>
      </c>
      <c r="G65" s="31" t="s">
        <v>0</v>
      </c>
    </row>
    <row r="66" spans="1:7" s="1" customFormat="1" x14ac:dyDescent="0.25">
      <c r="A66" s="31" t="s">
        <v>92</v>
      </c>
      <c r="B66" s="32">
        <v>44785</v>
      </c>
      <c r="C66" s="31" t="s">
        <v>89</v>
      </c>
      <c r="D66" s="31" t="s">
        <v>93</v>
      </c>
      <c r="E66" s="35">
        <v>1104.75</v>
      </c>
      <c r="F66" s="35">
        <v>1104.75</v>
      </c>
      <c r="G66" s="31" t="s">
        <v>0</v>
      </c>
    </row>
    <row r="67" spans="1:7" s="1" customFormat="1" x14ac:dyDescent="0.25">
      <c r="A67" s="31" t="s">
        <v>94</v>
      </c>
      <c r="B67" s="32">
        <v>44838</v>
      </c>
      <c r="C67" s="31" t="s">
        <v>89</v>
      </c>
      <c r="D67" s="31" t="s">
        <v>95</v>
      </c>
      <c r="E67" s="35">
        <v>2253.5300000000002</v>
      </c>
      <c r="F67" s="35">
        <v>1306.6099999999999</v>
      </c>
      <c r="G67" s="31" t="s">
        <v>1</v>
      </c>
    </row>
    <row r="68" spans="1:7" s="1" customFormat="1" x14ac:dyDescent="0.25">
      <c r="A68" s="31" t="s">
        <v>96</v>
      </c>
      <c r="B68" s="32">
        <v>44875</v>
      </c>
      <c r="C68" s="31" t="s">
        <v>89</v>
      </c>
      <c r="D68" s="31" t="s">
        <v>93</v>
      </c>
      <c r="E68" s="35">
        <v>672.68</v>
      </c>
      <c r="F68" s="35">
        <v>0</v>
      </c>
      <c r="G68" s="31" t="s">
        <v>1</v>
      </c>
    </row>
    <row r="69" spans="1:7" s="1" customFormat="1" x14ac:dyDescent="0.25">
      <c r="A69" s="31"/>
      <c r="B69" s="32"/>
      <c r="C69" s="31"/>
      <c r="D69" s="31"/>
      <c r="E69" s="35"/>
      <c r="F69" s="35"/>
      <c r="G69" s="31"/>
    </row>
    <row r="70" spans="1:7" s="1" customFormat="1" ht="15.75" thickBot="1" x14ac:dyDescent="0.3">
      <c r="A70" s="31"/>
      <c r="B70" s="32"/>
      <c r="C70" s="31"/>
      <c r="D70" s="31"/>
      <c r="E70" s="43">
        <f>SUM(E63:E69)</f>
        <v>113004.63999999998</v>
      </c>
      <c r="F70" s="43">
        <f>SUM(F63:F69)</f>
        <v>39314.589999999997</v>
      </c>
      <c r="G70" s="31"/>
    </row>
    <row r="71" spans="1:7" customFormat="1" ht="15.75" thickBot="1" x14ac:dyDescent="0.3">
      <c r="E71" s="44">
        <f>SUM(E19,E45,E47,E55,E59,E61,E70)</f>
        <v>303622.36</v>
      </c>
      <c r="F71" s="45">
        <f>SUM(F19,F45,F47,F55,F59,F61,F70)</f>
        <v>186409.71</v>
      </c>
    </row>
    <row r="72" spans="1:7" ht="15.75" thickTop="1" x14ac:dyDescent="0.25">
      <c r="E72" s="36"/>
      <c r="F72" s="36"/>
    </row>
  </sheetData>
  <pageMargins left="0.70866141732283472" right="0.70866141732283472" top="0.74803149606299213" bottom="0.74803149606299213" header="0.31496062992125984" footer="0.31496062992125984"/>
  <pageSetup paperSize="8" scale="75" orientation="landscape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Dender</dc:creator>
  <cp:lastModifiedBy>Kim McGrath</cp:lastModifiedBy>
  <cp:lastPrinted>2022-11-21T01:30:06Z</cp:lastPrinted>
  <dcterms:created xsi:type="dcterms:W3CDTF">2022-11-10T02:14:08Z</dcterms:created>
  <dcterms:modified xsi:type="dcterms:W3CDTF">2022-11-22T22:57:08Z</dcterms:modified>
</cp:coreProperties>
</file>