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anagement\_Shared\Executive Support Officers\Kim\LGOIMA\Justin Adams\Funding applications\"/>
    </mc:Choice>
  </mc:AlternateContent>
  <bookViews>
    <workbookView xWindow="0" yWindow="0" windowWidth="28800" windowHeight="12000"/>
  </bookViews>
  <sheets>
    <sheet name="Schedule Funding Applications" sheetId="1" r:id="rId1"/>
  </sheets>
  <definedNames>
    <definedName name="_xlnm._FilterDatabase" localSheetId="0" hidden="1">'Schedule Funding Applications'!$A$1:$H$40</definedName>
    <definedName name="_xlnm.Print_Area" localSheetId="0">'Schedule Funding Applications'!$B$1:$H$34</definedName>
    <definedName name="_xlnm.Print_Titles" localSheetId="0">'Schedule Funding Applications'!$1:$1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H17" i="1" l="1"/>
  <c r="H42" i="1" s="1"/>
</calcChain>
</file>

<file path=xl/sharedStrings.xml><?xml version="1.0" encoding="utf-8"?>
<sst xmlns="http://schemas.openxmlformats.org/spreadsheetml/2006/main" count="259" uniqueCount="112">
  <si>
    <t>Current / Completed</t>
  </si>
  <si>
    <t>Department</t>
  </si>
  <si>
    <t>RLC Programme</t>
  </si>
  <si>
    <t>INITIATIVE</t>
  </si>
  <si>
    <t>FUND APPLIED TO</t>
  </si>
  <si>
    <t>DATE APPLICATION SENT TO FUNDER</t>
  </si>
  <si>
    <t>AMOUNT APPLIED FOR IN THIS APPLICATION
EXCL GST</t>
  </si>
  <si>
    <t>AMOUNT APPROVED
EXCL GST</t>
  </si>
  <si>
    <t>Open</t>
  </si>
  <si>
    <t>Arts &amp; Culture</t>
  </si>
  <si>
    <t>Museum</t>
  </si>
  <si>
    <t>Museum EQ Strengthening &amp; Redevelopment</t>
  </si>
  <si>
    <t>Bay of Plenty Regional Council</t>
  </si>
  <si>
    <t>Completed</t>
  </si>
  <si>
    <t>N/A</t>
  </si>
  <si>
    <t>SHMPAC</t>
  </si>
  <si>
    <t>Sport &amp; Rec</t>
  </si>
  <si>
    <t>Aquatic Centre</t>
  </si>
  <si>
    <t>Bay Trust</t>
  </si>
  <si>
    <t>Aquatic Centre Redevelopment - Outdoor 50m Pool</t>
  </si>
  <si>
    <t>Grassroots</t>
  </si>
  <si>
    <t>Lottery Community Facilities Fund</t>
  </si>
  <si>
    <t>Other</t>
  </si>
  <si>
    <t>NZCT</t>
  </si>
  <si>
    <t>Aquatic Centre Redevelopment - Learners pool</t>
  </si>
  <si>
    <t>Grassroots Trust</t>
  </si>
  <si>
    <t>Crankworx's Community Programme</t>
  </si>
  <si>
    <t>One Foundation</t>
  </si>
  <si>
    <t>Installation of lights on Westbrook Fields 1 &amp; 2</t>
  </si>
  <si>
    <t>Parks &amp; Reserves</t>
  </si>
  <si>
    <t>Pub Charity</t>
  </si>
  <si>
    <t>Responsible Camping projects for peak season 2020/21</t>
  </si>
  <si>
    <t>MBIE - Tourism Fcilities Development Grant</t>
  </si>
  <si>
    <t>Environmental Services</t>
  </si>
  <si>
    <t>Waste Minisation</t>
  </si>
  <si>
    <t>Glass Recycling</t>
  </si>
  <si>
    <t>Glass Recycling Forum</t>
  </si>
  <si>
    <t>RECT</t>
  </si>
  <si>
    <t>GLO Festival 2019</t>
  </si>
  <si>
    <t>Four Winds</t>
  </si>
  <si>
    <t>Mayoral 'Golden Years' Concert 2020
Mayoral Concert for the Time Honoured Community</t>
  </si>
  <si>
    <t>31.08.2020</t>
  </si>
  <si>
    <t>Te Manawa Christmas Tree</t>
  </si>
  <si>
    <t>Strategy</t>
  </si>
  <si>
    <t>Library</t>
  </si>
  <si>
    <t>Oral history-Covid 19 response</t>
  </si>
  <si>
    <t>Ministry of Culture &amp; Heritage</t>
  </si>
  <si>
    <t>Community Wellbeing</t>
  </si>
  <si>
    <t>Te Aka Mauri Cultural Exhibitions 2022</t>
  </si>
  <si>
    <t>14.02.2022</t>
  </si>
  <si>
    <t>Museum - A&amp;C - Maori Battalion Exhibition</t>
  </si>
  <si>
    <t>05.20.2021</t>
  </si>
  <si>
    <t>SHMPAC Enhancements</t>
  </si>
  <si>
    <t>The Lion Foundaiton</t>
  </si>
  <si>
    <t>30.09.2021</t>
  </si>
  <si>
    <t>SHMPAC theatre services</t>
  </si>
  <si>
    <t>Long term exhibitions &amp; visitor experience</t>
  </si>
  <si>
    <t>Sir Howard Morrrison Centre T S</t>
  </si>
  <si>
    <t xml:space="preserve">Four Winds </t>
  </si>
  <si>
    <t>16.06.2022</t>
  </si>
  <si>
    <t>SHMPAC theatres</t>
  </si>
  <si>
    <t>4.02.2021</t>
  </si>
  <si>
    <t>Theatre services infrastructure</t>
  </si>
  <si>
    <t>Ministry for Culture &amp; Heritage</t>
  </si>
  <si>
    <t>01.09.2021</t>
  </si>
  <si>
    <t>12.09.2019</t>
  </si>
  <si>
    <t>RECT Grant - Growing Technology in Rotorua</t>
  </si>
  <si>
    <t>Kauria Te Moana</t>
  </si>
  <si>
    <t>Museum Bus 2020</t>
  </si>
  <si>
    <t>Ngati Whakaue Education Endowment Trust</t>
  </si>
  <si>
    <t>Museum Bus 2022</t>
  </si>
  <si>
    <t>Museum Bus 2021</t>
  </si>
  <si>
    <t>Library, Community Engagement</t>
  </si>
  <si>
    <t>Aquatic centre</t>
  </si>
  <si>
    <t>Expanding Aquabots in Rotorua</t>
  </si>
  <si>
    <t>Rotorua Energy Charitable Trust</t>
  </si>
  <si>
    <t>23.06.2022</t>
  </si>
  <si>
    <t xml:space="preserve">Community Wellbeing </t>
  </si>
  <si>
    <t xml:space="preserve">Sports &amp; Community </t>
  </si>
  <si>
    <t>Indigenous All Stars V Maori All Stars</t>
  </si>
  <si>
    <t xml:space="preserve">New Zealand Community Trust </t>
  </si>
  <si>
    <t>25.07.2022</t>
  </si>
  <si>
    <t xml:space="preserve">Grassroots Trust </t>
  </si>
  <si>
    <t xml:space="preserve">Mantu Tapnga Ministry for culture &amp; Heritage </t>
  </si>
  <si>
    <t>26.07.2022</t>
  </si>
  <si>
    <t>21.03.2021</t>
  </si>
  <si>
    <t>27.08.2020</t>
  </si>
  <si>
    <t>10.07.2022</t>
  </si>
  <si>
    <t>11.12.2019</t>
  </si>
  <si>
    <t>23.01.2020</t>
  </si>
  <si>
    <t>30.11.2021</t>
  </si>
  <si>
    <t>02.03.2022</t>
  </si>
  <si>
    <t>25.05.2020</t>
  </si>
  <si>
    <t>15.10.2021</t>
  </si>
  <si>
    <t>21.08.2021</t>
  </si>
  <si>
    <t>04.11.2020</t>
  </si>
  <si>
    <t>28.01.2020</t>
  </si>
  <si>
    <t>02.11.2020</t>
  </si>
  <si>
    <t>01.10.2019</t>
  </si>
  <si>
    <t>03.12.2021</t>
  </si>
  <si>
    <t>19.10.2020</t>
  </si>
  <si>
    <t>Declined</t>
  </si>
  <si>
    <t>BlueSky Community Trust</t>
  </si>
  <si>
    <t>08.09.2021</t>
  </si>
  <si>
    <t>Puarenga Riparian Restoration Project</t>
  </si>
  <si>
    <t>Ministry for the Environment</t>
  </si>
  <si>
    <t>10.02.2021</t>
  </si>
  <si>
    <t>Digital story telling - Rotorua</t>
  </si>
  <si>
    <t>Ministry of culture and heritage</t>
  </si>
  <si>
    <t>TOTAL</t>
  </si>
  <si>
    <t>Pending</t>
  </si>
  <si>
    <t>Grassroots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</si>
</sst>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[$-1409]d\ mmmm\ yyyy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8" fontId="2" fillId="0" borderId="0" xfId="0" applyNumberFormat="1" applyFont="1" applyAlignment="1">
      <alignment horizontal="center" vertical="top"/>
    </xf>
    <xf numFmtId="8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8" fontId="2" fillId="0" borderId="0" xfId="0" applyNumberFormat="1" applyFont="1" applyFill="1" applyAlignment="1">
      <alignment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1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14" fontId="2" fillId="0" borderId="1" xfId="0" applyNumberFormat="1" applyFont="1" applyBorder="1" applyAlignment="1">
      <alignment horizontal="right" vertical="top"/>
    </xf>
    <xf numFmtId="8" fontId="2" fillId="0" borderId="1" xfId="0" applyNumberFormat="1" applyFont="1" applyFill="1" applyBorder="1" applyAlignment="1">
      <alignment horizontal="right" vertical="top"/>
    </xf>
    <xf numFmtId="8" fontId="2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8" fontId="2" fillId="0" borderId="2" xfId="0" applyNumberFormat="1" applyFont="1" applyBorder="1" applyAlignment="1">
      <alignment horizontal="right" vertical="top"/>
    </xf>
    <xf numFmtId="8" fontId="2" fillId="0" borderId="2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O43"/>
  <sheetViews>
    <sheetView tabSelected="1" zoomScale="90" zoomScaleNormal="90" zoomScaleSheetLayoutView="50" workbookViewId="0">
      <pane ySplit="1" topLeftCell="A2" activePane="bottomLeft" state="frozen"/>
      <selection pane="bottomLeft" activeCell="L10" sqref="L10"/>
    </sheetView>
  </sheetViews>
  <sheetFormatPr defaultRowHeight="15" x14ac:dyDescent="0.25"/>
  <cols>
    <col min="1" max="1" width="15.5703125" style="2" customWidth="1"/>
    <col min="2" max="2" width="32.5703125" style="2" customWidth="1"/>
    <col min="3" max="3" width="22.140625" style="2" customWidth="1"/>
    <col min="4" max="4" width="42.28515625" style="3" customWidth="1"/>
    <col min="5" max="5" width="40.28515625" style="3" customWidth="1"/>
    <col min="6" max="6" width="18.42578125" style="11" customWidth="1"/>
    <col min="7" max="7" width="20.85546875" style="13" customWidth="1"/>
    <col min="8" max="8" width="19.7109375" style="9" customWidth="1"/>
    <col min="9" max="16384" width="9.140625" style="2"/>
  </cols>
  <sheetData>
    <row r="1" spans="1:41" s="1" customFormat="1" ht="60" x14ac:dyDescent="0.25">
      <c r="A1" s="14" t="s">
        <v>0</v>
      </c>
      <c r="B1" s="14" t="s">
        <v>1</v>
      </c>
      <c r="C1" s="14" t="s">
        <v>2</v>
      </c>
      <c r="D1" s="15" t="s">
        <v>3</v>
      </c>
      <c r="E1" s="15" t="s">
        <v>4</v>
      </c>
      <c r="F1" s="16" t="s">
        <v>5</v>
      </c>
      <c r="G1" s="17" t="s">
        <v>6</v>
      </c>
      <c r="H1" s="18" t="s">
        <v>7</v>
      </c>
    </row>
    <row r="2" spans="1:41" x14ac:dyDescent="0.25">
      <c r="A2" s="19" t="s">
        <v>8</v>
      </c>
      <c r="B2" s="19" t="s">
        <v>9</v>
      </c>
      <c r="C2" s="19" t="s">
        <v>44</v>
      </c>
      <c r="D2" s="20" t="s">
        <v>45</v>
      </c>
      <c r="E2" s="20" t="s">
        <v>46</v>
      </c>
      <c r="F2" s="21" t="s">
        <v>93</v>
      </c>
      <c r="G2" s="30">
        <v>9200</v>
      </c>
      <c r="H2" s="30">
        <v>9200</v>
      </c>
    </row>
    <row r="3" spans="1:41" x14ac:dyDescent="0.25">
      <c r="A3" s="22" t="s">
        <v>8</v>
      </c>
      <c r="B3" s="23" t="s">
        <v>9</v>
      </c>
      <c r="C3" s="23" t="s">
        <v>10</v>
      </c>
      <c r="D3" s="23" t="s">
        <v>11</v>
      </c>
      <c r="E3" s="22" t="s">
        <v>12</v>
      </c>
      <c r="F3" s="24" t="s">
        <v>85</v>
      </c>
      <c r="G3" s="31">
        <v>6000000</v>
      </c>
      <c r="H3" s="30">
        <v>4100000</v>
      </c>
    </row>
    <row r="4" spans="1:41" x14ac:dyDescent="0.25">
      <c r="A4" s="19" t="s">
        <v>13</v>
      </c>
      <c r="B4" s="19" t="s">
        <v>9</v>
      </c>
      <c r="C4" s="20" t="s">
        <v>10</v>
      </c>
      <c r="D4" s="20" t="s">
        <v>50</v>
      </c>
      <c r="E4" s="20" t="s">
        <v>46</v>
      </c>
      <c r="F4" s="25" t="s">
        <v>51</v>
      </c>
      <c r="G4" s="30">
        <v>20000</v>
      </c>
      <c r="H4" s="30">
        <v>20000</v>
      </c>
    </row>
    <row r="5" spans="1:41" s="7" customFormat="1" x14ac:dyDescent="0.25">
      <c r="A5" s="19" t="s">
        <v>8</v>
      </c>
      <c r="B5" s="22" t="s">
        <v>9</v>
      </c>
      <c r="C5" s="22" t="s">
        <v>10</v>
      </c>
      <c r="D5" s="23" t="s">
        <v>56</v>
      </c>
      <c r="E5" s="23" t="s">
        <v>18</v>
      </c>
      <c r="F5" s="24" t="s">
        <v>14</v>
      </c>
      <c r="G5" s="31">
        <v>500000</v>
      </c>
      <c r="H5" s="30">
        <v>450000</v>
      </c>
    </row>
    <row r="6" spans="1:41" x14ac:dyDescent="0.25">
      <c r="A6" s="19" t="s">
        <v>8</v>
      </c>
      <c r="B6" s="19" t="s">
        <v>9</v>
      </c>
      <c r="C6" s="19" t="s">
        <v>10</v>
      </c>
      <c r="D6" s="20" t="s">
        <v>57</v>
      </c>
      <c r="E6" s="20" t="s">
        <v>58</v>
      </c>
      <c r="F6" s="21" t="s">
        <v>59</v>
      </c>
      <c r="G6" s="30">
        <v>56876.34</v>
      </c>
      <c r="H6" s="30">
        <v>56876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s="7" customFormat="1" x14ac:dyDescent="0.25">
      <c r="A7" s="19" t="s">
        <v>8</v>
      </c>
      <c r="B7" s="19" t="s">
        <v>9</v>
      </c>
      <c r="C7" s="19" t="s">
        <v>10</v>
      </c>
      <c r="D7" s="20" t="s">
        <v>57</v>
      </c>
      <c r="E7" s="20" t="s">
        <v>30</v>
      </c>
      <c r="F7" s="21" t="s">
        <v>59</v>
      </c>
      <c r="G7" s="30">
        <v>56876.34</v>
      </c>
      <c r="H7" s="30" t="s">
        <v>110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7" customFormat="1" x14ac:dyDescent="0.25">
      <c r="A8" s="22" t="s">
        <v>13</v>
      </c>
      <c r="B8" s="22" t="s">
        <v>9</v>
      </c>
      <c r="C8" s="22" t="s">
        <v>10</v>
      </c>
      <c r="D8" s="23" t="s">
        <v>68</v>
      </c>
      <c r="E8" s="23" t="s">
        <v>69</v>
      </c>
      <c r="F8" s="24" t="s">
        <v>98</v>
      </c>
      <c r="G8" s="31">
        <v>16000</v>
      </c>
      <c r="H8" s="30">
        <v>16000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x14ac:dyDescent="0.25">
      <c r="A9" s="22" t="s">
        <v>8</v>
      </c>
      <c r="B9" s="22" t="s">
        <v>9</v>
      </c>
      <c r="C9" s="22" t="s">
        <v>10</v>
      </c>
      <c r="D9" s="23" t="s">
        <v>70</v>
      </c>
      <c r="E9" s="23" t="s">
        <v>69</v>
      </c>
      <c r="F9" s="24" t="s">
        <v>99</v>
      </c>
      <c r="G9" s="31">
        <v>16000</v>
      </c>
      <c r="H9" s="30">
        <v>16000</v>
      </c>
    </row>
    <row r="10" spans="1:41" x14ac:dyDescent="0.25">
      <c r="A10" s="22" t="s">
        <v>13</v>
      </c>
      <c r="B10" s="22" t="s">
        <v>9</v>
      </c>
      <c r="C10" s="22" t="s">
        <v>10</v>
      </c>
      <c r="D10" s="23" t="s">
        <v>71</v>
      </c>
      <c r="E10" s="23" t="s">
        <v>69</v>
      </c>
      <c r="F10" s="24" t="s">
        <v>100</v>
      </c>
      <c r="G10" s="31">
        <v>16000</v>
      </c>
      <c r="H10" s="30">
        <v>16000</v>
      </c>
    </row>
    <row r="11" spans="1:41" x14ac:dyDescent="0.25">
      <c r="A11" s="22" t="s">
        <v>13</v>
      </c>
      <c r="B11" s="22" t="s">
        <v>9</v>
      </c>
      <c r="C11" s="22" t="s">
        <v>22</v>
      </c>
      <c r="D11" s="23" t="s">
        <v>38</v>
      </c>
      <c r="E11" s="22" t="s">
        <v>27</v>
      </c>
      <c r="F11" s="24" t="s">
        <v>65</v>
      </c>
      <c r="G11" s="31">
        <v>40000</v>
      </c>
      <c r="H11" s="30">
        <v>17391.3</v>
      </c>
    </row>
    <row r="12" spans="1:41" ht="45" x14ac:dyDescent="0.25">
      <c r="A12" s="22" t="s">
        <v>13</v>
      </c>
      <c r="B12" s="22" t="s">
        <v>9</v>
      </c>
      <c r="C12" s="22" t="s">
        <v>22</v>
      </c>
      <c r="D12" s="23" t="s">
        <v>40</v>
      </c>
      <c r="E12" s="23" t="s">
        <v>37</v>
      </c>
      <c r="F12" s="27" t="s">
        <v>41</v>
      </c>
      <c r="G12" s="31">
        <v>2500</v>
      </c>
      <c r="H12" s="30">
        <v>2500</v>
      </c>
    </row>
    <row r="13" spans="1:41" x14ac:dyDescent="0.25">
      <c r="A13" s="22" t="s">
        <v>13</v>
      </c>
      <c r="B13" s="22" t="s">
        <v>9</v>
      </c>
      <c r="C13" s="22" t="s">
        <v>22</v>
      </c>
      <c r="D13" s="23" t="s">
        <v>42</v>
      </c>
      <c r="E13" s="23" t="s">
        <v>37</v>
      </c>
      <c r="F13" s="24" t="s">
        <v>92</v>
      </c>
      <c r="G13" s="31">
        <v>3000</v>
      </c>
      <c r="H13" s="30">
        <v>3000</v>
      </c>
    </row>
    <row r="14" spans="1:41" x14ac:dyDescent="0.25">
      <c r="A14" s="22" t="s">
        <v>13</v>
      </c>
      <c r="B14" s="22" t="s">
        <v>9</v>
      </c>
      <c r="C14" s="22" t="s">
        <v>22</v>
      </c>
      <c r="D14" s="23" t="s">
        <v>66</v>
      </c>
      <c r="E14" s="23" t="s">
        <v>37</v>
      </c>
      <c r="F14" s="24" t="s">
        <v>96</v>
      </c>
      <c r="G14" s="31">
        <v>31000</v>
      </c>
      <c r="H14" s="30">
        <v>30000</v>
      </c>
    </row>
    <row r="15" spans="1:41" x14ac:dyDescent="0.25">
      <c r="A15" s="19" t="s">
        <v>13</v>
      </c>
      <c r="B15" s="19" t="s">
        <v>9</v>
      </c>
      <c r="C15" s="19" t="s">
        <v>22</v>
      </c>
      <c r="D15" s="20" t="s">
        <v>107</v>
      </c>
      <c r="E15" s="20" t="s">
        <v>108</v>
      </c>
      <c r="F15" s="21"/>
      <c r="G15" s="30">
        <v>300000</v>
      </c>
      <c r="H15" s="21" t="s">
        <v>101</v>
      </c>
      <c r="I15" s="5"/>
      <c r="J15" s="7"/>
      <c r="K15" s="6"/>
      <c r="L15" s="6"/>
      <c r="M15" s="6"/>
      <c r="N15" s="6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41" x14ac:dyDescent="0.25">
      <c r="A16" s="19" t="s">
        <v>8</v>
      </c>
      <c r="B16" s="19" t="s">
        <v>9</v>
      </c>
      <c r="C16" s="19" t="s">
        <v>15</v>
      </c>
      <c r="D16" s="20" t="s">
        <v>52</v>
      </c>
      <c r="E16" s="20" t="s">
        <v>53</v>
      </c>
      <c r="F16" s="21" t="s">
        <v>94</v>
      </c>
      <c r="G16" s="30">
        <v>42000</v>
      </c>
      <c r="H16" s="30">
        <v>25000</v>
      </c>
    </row>
    <row r="17" spans="1:41" x14ac:dyDescent="0.25">
      <c r="A17" s="19" t="s">
        <v>8</v>
      </c>
      <c r="B17" s="19" t="s">
        <v>9</v>
      </c>
      <c r="C17" s="19" t="s">
        <v>15</v>
      </c>
      <c r="D17" s="20" t="s">
        <v>52</v>
      </c>
      <c r="E17" s="20" t="s">
        <v>25</v>
      </c>
      <c r="F17" s="28" t="s">
        <v>54</v>
      </c>
      <c r="G17" s="30">
        <v>56749.36</v>
      </c>
      <c r="H17" s="30">
        <f>G17</f>
        <v>56749.36</v>
      </c>
    </row>
    <row r="18" spans="1:41" x14ac:dyDescent="0.25">
      <c r="A18" s="22" t="s">
        <v>13</v>
      </c>
      <c r="B18" s="19" t="s">
        <v>9</v>
      </c>
      <c r="C18" s="19" t="s">
        <v>15</v>
      </c>
      <c r="D18" s="23" t="s">
        <v>55</v>
      </c>
      <c r="E18" s="22" t="s">
        <v>39</v>
      </c>
      <c r="F18" s="24" t="s">
        <v>95</v>
      </c>
      <c r="G18" s="31">
        <v>50000</v>
      </c>
      <c r="H18" s="31">
        <v>50000</v>
      </c>
      <c r="I18" s="8"/>
      <c r="J18" s="5"/>
      <c r="K18" s="9"/>
      <c r="L18" s="6"/>
      <c r="M18" s="7"/>
      <c r="N18" s="7"/>
      <c r="O18" s="7"/>
      <c r="P18" s="6"/>
      <c r="Q18" s="5"/>
      <c r="R18" s="5"/>
      <c r="S18" s="6"/>
      <c r="T18" s="6"/>
      <c r="U18" s="7"/>
      <c r="V18" s="7"/>
      <c r="W18" s="7"/>
      <c r="X18" s="7"/>
      <c r="Y18" s="7"/>
      <c r="Z18" s="10"/>
      <c r="AA18" s="7"/>
      <c r="AB18" s="7"/>
      <c r="AC18" s="7"/>
      <c r="AD18" s="7"/>
      <c r="AE18" s="7"/>
      <c r="AF18" s="7"/>
      <c r="AG18" s="7"/>
      <c r="AH18" s="7"/>
      <c r="AI18" s="7"/>
    </row>
    <row r="19" spans="1:41" x14ac:dyDescent="0.25">
      <c r="A19" s="19" t="s">
        <v>8</v>
      </c>
      <c r="B19" s="19" t="s">
        <v>9</v>
      </c>
      <c r="C19" s="19" t="s">
        <v>15</v>
      </c>
      <c r="D19" s="20" t="s">
        <v>52</v>
      </c>
      <c r="E19" s="20" t="s">
        <v>111</v>
      </c>
      <c r="F19" s="21" t="s">
        <v>94</v>
      </c>
      <c r="G19" s="30">
        <v>10000</v>
      </c>
      <c r="H19" s="30">
        <v>5000</v>
      </c>
    </row>
    <row r="20" spans="1:41" x14ac:dyDescent="0.25">
      <c r="A20" s="22" t="s">
        <v>13</v>
      </c>
      <c r="B20" s="22" t="s">
        <v>9</v>
      </c>
      <c r="C20" s="22" t="s">
        <v>15</v>
      </c>
      <c r="D20" s="23" t="s">
        <v>60</v>
      </c>
      <c r="E20" s="23" t="s">
        <v>27</v>
      </c>
      <c r="F20" s="29" t="s">
        <v>61</v>
      </c>
      <c r="G20" s="31">
        <v>125000</v>
      </c>
      <c r="H20" s="30">
        <v>125000</v>
      </c>
    </row>
    <row r="21" spans="1:41" x14ac:dyDescent="0.25">
      <c r="A21" s="22" t="s">
        <v>13</v>
      </c>
      <c r="B21" s="22" t="s">
        <v>9</v>
      </c>
      <c r="C21" s="22" t="s">
        <v>15</v>
      </c>
      <c r="D21" s="23" t="s">
        <v>55</v>
      </c>
      <c r="E21" s="22" t="s">
        <v>30</v>
      </c>
      <c r="F21" s="29" t="s">
        <v>61</v>
      </c>
      <c r="G21" s="31">
        <v>50000</v>
      </c>
      <c r="H21" s="30">
        <v>50000</v>
      </c>
    </row>
    <row r="22" spans="1:41" x14ac:dyDescent="0.25">
      <c r="A22" s="19" t="s">
        <v>8</v>
      </c>
      <c r="B22" s="19" t="s">
        <v>9</v>
      </c>
      <c r="C22" s="19" t="s">
        <v>15</v>
      </c>
      <c r="D22" s="20" t="s">
        <v>62</v>
      </c>
      <c r="E22" s="20" t="s">
        <v>63</v>
      </c>
      <c r="F22" s="28" t="s">
        <v>64</v>
      </c>
      <c r="G22" s="30">
        <v>632000</v>
      </c>
      <c r="H22" s="30">
        <v>632000</v>
      </c>
    </row>
    <row r="23" spans="1:41" s="7" customFormat="1" x14ac:dyDescent="0.25">
      <c r="A23" s="19" t="s">
        <v>13</v>
      </c>
      <c r="B23" s="19" t="s">
        <v>9</v>
      </c>
      <c r="C23" s="22" t="s">
        <v>15</v>
      </c>
      <c r="D23" s="20" t="s">
        <v>52</v>
      </c>
      <c r="E23" s="20" t="s">
        <v>27</v>
      </c>
      <c r="F23" s="21" t="s">
        <v>94</v>
      </c>
      <c r="G23" s="30">
        <v>59984.97</v>
      </c>
      <c r="H23" s="21" t="s">
        <v>101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7" customFormat="1" x14ac:dyDescent="0.25">
      <c r="A24" s="19" t="s">
        <v>13</v>
      </c>
      <c r="B24" s="19" t="s">
        <v>9</v>
      </c>
      <c r="C24" s="19" t="s">
        <v>15</v>
      </c>
      <c r="D24" s="20" t="s">
        <v>52</v>
      </c>
      <c r="E24" s="20" t="s">
        <v>102</v>
      </c>
      <c r="F24" s="28" t="s">
        <v>103</v>
      </c>
      <c r="G24" s="30">
        <v>25000</v>
      </c>
      <c r="H24" s="21" t="s">
        <v>101</v>
      </c>
      <c r="I24" s="6"/>
      <c r="J24" s="6"/>
      <c r="K24" s="6"/>
      <c r="L24" s="6"/>
      <c r="M24" s="6"/>
      <c r="N24" s="6"/>
      <c r="P24" s="10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x14ac:dyDescent="0.25">
      <c r="A25" s="22" t="s">
        <v>8</v>
      </c>
      <c r="B25" s="22" t="s">
        <v>47</v>
      </c>
      <c r="C25" s="22" t="s">
        <v>22</v>
      </c>
      <c r="D25" s="23" t="s">
        <v>48</v>
      </c>
      <c r="E25" s="23" t="s">
        <v>37</v>
      </c>
      <c r="F25" s="29" t="s">
        <v>49</v>
      </c>
      <c r="G25" s="31">
        <v>9719.7000000000007</v>
      </c>
      <c r="H25" s="30">
        <v>4000</v>
      </c>
    </row>
    <row r="26" spans="1:41" x14ac:dyDescent="0.25">
      <c r="A26" s="22" t="s">
        <v>8</v>
      </c>
      <c r="B26" s="22" t="s">
        <v>77</v>
      </c>
      <c r="C26" s="22" t="s">
        <v>10</v>
      </c>
      <c r="D26" s="23" t="s">
        <v>83</v>
      </c>
      <c r="E26" s="23" t="s">
        <v>63</v>
      </c>
      <c r="F26" s="26" t="s">
        <v>84</v>
      </c>
      <c r="G26" s="31">
        <v>4000000</v>
      </c>
      <c r="H26" s="21" t="s">
        <v>110</v>
      </c>
    </row>
    <row r="27" spans="1:41" x14ac:dyDescent="0.25">
      <c r="A27" s="22" t="s">
        <v>8</v>
      </c>
      <c r="B27" s="22" t="s">
        <v>77</v>
      </c>
      <c r="C27" s="22" t="s">
        <v>78</v>
      </c>
      <c r="D27" s="23" t="s">
        <v>79</v>
      </c>
      <c r="E27" s="22" t="s">
        <v>80</v>
      </c>
      <c r="F27" s="24" t="s">
        <v>81</v>
      </c>
      <c r="G27" s="31">
        <v>50000</v>
      </c>
      <c r="H27" s="30" t="s">
        <v>110</v>
      </c>
    </row>
    <row r="28" spans="1:41" x14ac:dyDescent="0.25">
      <c r="A28" s="22" t="s">
        <v>8</v>
      </c>
      <c r="B28" s="22" t="s">
        <v>77</v>
      </c>
      <c r="C28" s="22" t="s">
        <v>78</v>
      </c>
      <c r="D28" s="23" t="s">
        <v>79</v>
      </c>
      <c r="E28" s="22" t="s">
        <v>75</v>
      </c>
      <c r="F28" s="24" t="s">
        <v>81</v>
      </c>
      <c r="G28" s="31">
        <v>50000</v>
      </c>
      <c r="H28" s="30" t="s">
        <v>110</v>
      </c>
    </row>
    <row r="29" spans="1:41" x14ac:dyDescent="0.25">
      <c r="A29" s="22" t="s">
        <v>8</v>
      </c>
      <c r="B29" s="22" t="s">
        <v>77</v>
      </c>
      <c r="C29" s="22" t="s">
        <v>78</v>
      </c>
      <c r="D29" s="23" t="s">
        <v>79</v>
      </c>
      <c r="E29" s="22" t="s">
        <v>27</v>
      </c>
      <c r="F29" s="24" t="s">
        <v>81</v>
      </c>
      <c r="G29" s="31">
        <v>50000</v>
      </c>
      <c r="H29" s="30" t="s">
        <v>110</v>
      </c>
    </row>
    <row r="30" spans="1:41" x14ac:dyDescent="0.25">
      <c r="A30" s="22" t="s">
        <v>8</v>
      </c>
      <c r="B30" s="22" t="s">
        <v>77</v>
      </c>
      <c r="C30" s="22" t="s">
        <v>78</v>
      </c>
      <c r="D30" s="23" t="s">
        <v>79</v>
      </c>
      <c r="E30" s="22" t="s">
        <v>82</v>
      </c>
      <c r="F30" s="24" t="s">
        <v>81</v>
      </c>
      <c r="G30" s="31">
        <v>50000</v>
      </c>
      <c r="H30" s="30" t="s">
        <v>110</v>
      </c>
    </row>
    <row r="31" spans="1:41" x14ac:dyDescent="0.25">
      <c r="A31" s="19" t="s">
        <v>13</v>
      </c>
      <c r="B31" s="22" t="s">
        <v>33</v>
      </c>
      <c r="C31" s="22" t="s">
        <v>22</v>
      </c>
      <c r="D31" s="23" t="s">
        <v>104</v>
      </c>
      <c r="E31" s="23" t="s">
        <v>105</v>
      </c>
      <c r="F31" s="24" t="s">
        <v>106</v>
      </c>
      <c r="G31" s="31">
        <v>200000</v>
      </c>
      <c r="H31" s="29" t="s">
        <v>101</v>
      </c>
      <c r="I31" s="4"/>
      <c r="J31" s="3"/>
      <c r="K31" s="4"/>
      <c r="L31" s="12"/>
      <c r="M31" s="12"/>
      <c r="N31" s="12"/>
      <c r="O31" s="12"/>
      <c r="Z31" s="2" t="s">
        <v>43</v>
      </c>
    </row>
    <row r="32" spans="1:41" x14ac:dyDescent="0.25">
      <c r="A32" s="19" t="s">
        <v>8</v>
      </c>
      <c r="B32" s="19" t="s">
        <v>33</v>
      </c>
      <c r="C32" s="22" t="s">
        <v>34</v>
      </c>
      <c r="D32" s="23" t="s">
        <v>35</v>
      </c>
      <c r="E32" s="23" t="s">
        <v>36</v>
      </c>
      <c r="F32" s="29" t="s">
        <v>87</v>
      </c>
      <c r="G32" s="31">
        <v>6390</v>
      </c>
      <c r="H32" s="30">
        <v>6390</v>
      </c>
    </row>
    <row r="33" spans="1:41" x14ac:dyDescent="0.25">
      <c r="A33" s="22" t="s">
        <v>8</v>
      </c>
      <c r="B33" s="22" t="s">
        <v>72</v>
      </c>
      <c r="C33" s="22" t="s">
        <v>73</v>
      </c>
      <c r="D33" s="23" t="s">
        <v>74</v>
      </c>
      <c r="E33" s="22" t="s">
        <v>75</v>
      </c>
      <c r="F33" s="28" t="s">
        <v>76</v>
      </c>
      <c r="G33" s="31">
        <v>15000</v>
      </c>
      <c r="H33" s="30">
        <v>15000</v>
      </c>
    </row>
    <row r="34" spans="1:41" ht="30" x14ac:dyDescent="0.25">
      <c r="A34" s="19" t="s">
        <v>8</v>
      </c>
      <c r="B34" s="22" t="s">
        <v>29</v>
      </c>
      <c r="C34" s="22" t="s">
        <v>22</v>
      </c>
      <c r="D34" s="23" t="s">
        <v>31</v>
      </c>
      <c r="E34" s="23" t="s">
        <v>32</v>
      </c>
      <c r="F34" s="27" t="s">
        <v>86</v>
      </c>
      <c r="G34" s="31">
        <v>104928.85</v>
      </c>
      <c r="H34" s="30">
        <v>104929</v>
      </c>
    </row>
    <row r="35" spans="1:41" ht="30" x14ac:dyDescent="0.25">
      <c r="A35" s="22" t="s">
        <v>13</v>
      </c>
      <c r="B35" s="22" t="s">
        <v>16</v>
      </c>
      <c r="C35" s="22" t="s">
        <v>17</v>
      </c>
      <c r="D35" s="23" t="s">
        <v>19</v>
      </c>
      <c r="E35" s="23" t="s">
        <v>20</v>
      </c>
      <c r="F35" s="24" t="s">
        <v>88</v>
      </c>
      <c r="G35" s="31">
        <v>200000</v>
      </c>
      <c r="H35" s="30">
        <v>200000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30" x14ac:dyDescent="0.25">
      <c r="A36" s="22" t="s">
        <v>8</v>
      </c>
      <c r="B36" s="22" t="s">
        <v>16</v>
      </c>
      <c r="C36" s="22" t="s">
        <v>17</v>
      </c>
      <c r="D36" s="23" t="s">
        <v>19</v>
      </c>
      <c r="E36" s="23" t="s">
        <v>21</v>
      </c>
      <c r="F36" s="24" t="s">
        <v>89</v>
      </c>
      <c r="G36" s="31">
        <v>500000</v>
      </c>
      <c r="H36" s="30">
        <v>500000</v>
      </c>
    </row>
    <row r="37" spans="1:41" ht="30" x14ac:dyDescent="0.25">
      <c r="A37" s="22" t="s">
        <v>13</v>
      </c>
      <c r="B37" s="22" t="s">
        <v>16</v>
      </c>
      <c r="C37" s="22" t="s">
        <v>17</v>
      </c>
      <c r="D37" s="23" t="s">
        <v>19</v>
      </c>
      <c r="E37" s="23" t="s">
        <v>23</v>
      </c>
      <c r="F37" s="24" t="s">
        <v>88</v>
      </c>
      <c r="G37" s="31">
        <v>500000</v>
      </c>
      <c r="H37" s="30">
        <v>500000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30" x14ac:dyDescent="0.25">
      <c r="A38" s="22" t="s">
        <v>8</v>
      </c>
      <c r="B38" s="22" t="s">
        <v>16</v>
      </c>
      <c r="C38" s="22" t="s">
        <v>17</v>
      </c>
      <c r="D38" s="23" t="s">
        <v>24</v>
      </c>
      <c r="E38" s="23" t="s">
        <v>25</v>
      </c>
      <c r="F38" s="24" t="s">
        <v>90</v>
      </c>
      <c r="G38" s="31">
        <v>100000</v>
      </c>
      <c r="H38" s="30">
        <v>100000</v>
      </c>
    </row>
    <row r="39" spans="1:41" x14ac:dyDescent="0.25">
      <c r="A39" s="22" t="s">
        <v>13</v>
      </c>
      <c r="B39" s="22" t="s">
        <v>16</v>
      </c>
      <c r="C39" s="22" t="s">
        <v>22</v>
      </c>
      <c r="D39" s="23" t="s">
        <v>26</v>
      </c>
      <c r="E39" s="23" t="s">
        <v>23</v>
      </c>
      <c r="F39" s="24" t="s">
        <v>88</v>
      </c>
      <c r="G39" s="31">
        <v>50000</v>
      </c>
      <c r="H39" s="30">
        <v>40000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30" x14ac:dyDescent="0.25">
      <c r="A40" s="22" t="s">
        <v>8</v>
      </c>
      <c r="B40" s="22" t="s">
        <v>16</v>
      </c>
      <c r="C40" s="22" t="s">
        <v>22</v>
      </c>
      <c r="D40" s="23" t="s">
        <v>28</v>
      </c>
      <c r="E40" s="22" t="s">
        <v>25</v>
      </c>
      <c r="F40" s="29" t="s">
        <v>91</v>
      </c>
      <c r="G40" s="31">
        <v>100000</v>
      </c>
      <c r="H40" s="30">
        <v>100000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x14ac:dyDescent="0.25">
      <c r="A41" s="22" t="s">
        <v>13</v>
      </c>
      <c r="B41" s="22" t="s">
        <v>16</v>
      </c>
      <c r="C41" s="22" t="s">
        <v>22</v>
      </c>
      <c r="D41" s="23" t="s">
        <v>67</v>
      </c>
      <c r="E41" s="22" t="s">
        <v>27</v>
      </c>
      <c r="F41" s="24" t="s">
        <v>97</v>
      </c>
      <c r="G41" s="31">
        <v>12000</v>
      </c>
      <c r="H41" s="30">
        <v>12000</v>
      </c>
    </row>
    <row r="42" spans="1:41" ht="15.75" thickBot="1" x14ac:dyDescent="0.3">
      <c r="A42" s="32" t="s">
        <v>109</v>
      </c>
      <c r="G42" s="33">
        <f>SUM(G2:G41)</f>
        <v>14116225.560000001</v>
      </c>
      <c r="H42" s="34">
        <f>SUM(H2:H41)</f>
        <v>7263035.6600000001</v>
      </c>
    </row>
    <row r="43" spans="1:41" ht="15.75" thickTop="1" x14ac:dyDescent="0.25"/>
  </sheetData>
  <autoFilter ref="A1:H40"/>
  <sortState ref="A2:AW54">
    <sortCondition ref="B2:B54"/>
    <sortCondition ref="C2:C54"/>
  </sortState>
  <conditionalFormatting sqref="A20:A22 A30:A34 A25:A27 A2:A18">
    <cfRule type="containsBlanks" dxfId="15" priority="17">
      <formula>LEN(TRIM(A2))=0</formula>
    </cfRule>
    <cfRule type="containsText" dxfId="14" priority="18" operator="containsText" text="&quot; &quot;">
      <formula>NOT(ISERROR(SEARCH(""" """,A2)))</formula>
    </cfRule>
  </conditionalFormatting>
  <conditionalFormatting sqref="A23">
    <cfRule type="containsBlanks" dxfId="13" priority="15">
      <formula>LEN(TRIM(A23))=0</formula>
    </cfRule>
    <cfRule type="containsText" dxfId="12" priority="16" operator="containsText" text="&quot; &quot;">
      <formula>NOT(ISERROR(SEARCH(""" """,A23)))</formula>
    </cfRule>
  </conditionalFormatting>
  <conditionalFormatting sqref="A24">
    <cfRule type="containsBlanks" dxfId="11" priority="13">
      <formula>LEN(TRIM(A24))=0</formula>
    </cfRule>
    <cfRule type="containsText" dxfId="10" priority="14" operator="containsText" text="&quot; &quot;">
      <formula>NOT(ISERROR(SEARCH(""" """,A24)))</formula>
    </cfRule>
  </conditionalFormatting>
  <conditionalFormatting sqref="A35">
    <cfRule type="containsBlanks" dxfId="9" priority="11">
      <formula>LEN(TRIM(A35))=0</formula>
    </cfRule>
    <cfRule type="containsText" dxfId="8" priority="12" operator="containsText" text="&quot; &quot;">
      <formula>NOT(ISERROR(SEARCH(""" """,A35)))</formula>
    </cfRule>
  </conditionalFormatting>
  <conditionalFormatting sqref="A19">
    <cfRule type="containsBlanks" dxfId="7" priority="9">
      <formula>LEN(TRIM(A19))=0</formula>
    </cfRule>
    <cfRule type="containsText" dxfId="6" priority="10" operator="containsText" text="&quot; &quot;">
      <formula>NOT(ISERROR(SEARCH(""" """,A19)))</formula>
    </cfRule>
  </conditionalFormatting>
  <conditionalFormatting sqref="A28">
    <cfRule type="containsBlanks" dxfId="5" priority="5">
      <formula>LEN(TRIM(A28))=0</formula>
    </cfRule>
    <cfRule type="containsText" dxfId="4" priority="6" operator="containsText" text="&quot; &quot;">
      <formula>NOT(ISERROR(SEARCH(""" """,A28)))</formula>
    </cfRule>
  </conditionalFormatting>
  <conditionalFormatting sqref="A29">
    <cfRule type="containsBlanks" dxfId="3" priority="3">
      <formula>LEN(TRIM(A29))=0</formula>
    </cfRule>
    <cfRule type="containsText" dxfId="2" priority="4" operator="containsText" text="&quot; &quot;">
      <formula>NOT(ISERROR(SEARCH(""" """,A29)))</formula>
    </cfRule>
  </conditionalFormatting>
  <conditionalFormatting sqref="A41">
    <cfRule type="containsBlanks" dxfId="1" priority="1">
      <formula>LEN(TRIM(A41))=0</formula>
    </cfRule>
    <cfRule type="containsText" dxfId="0" priority="2" operator="containsText" text="&quot; &quot;">
      <formula>NOT(ISERROR(SEARCH(""" """,A41)))</formula>
    </cfRule>
  </conditionalFormatting>
  <dataValidations count="3">
    <dataValidation type="list" allowBlank="1" showInputMessage="1" showErrorMessage="1" sqref="A30:B34 A20:A27 B2:B27 A2:A18">
      <formula1>#REF!</formula1>
    </dataValidation>
    <dataValidation type="list" allowBlank="1" showInputMessage="1" showErrorMessage="1" sqref="A19 B41 B28:B29">
      <formula1>$AL$2:$AL$4</formula1>
    </dataValidation>
    <dataValidation type="list" allowBlank="1" showInputMessage="1" showErrorMessage="1" sqref="A28:A29 A41">
      <formula1>$AN$2:$AN$4</formula1>
    </dataValidation>
  </dataValidations>
  <pageMargins left="0.59055118110236227" right="0.19685039370078741" top="0.74803149606299213" bottom="0.74803149606299213" header="0.31496062992125984" footer="0.31496062992125984"/>
  <pageSetup paperSize="8" scale="85" fitToHeight="0" orientation="landscape" r:id="rId1"/>
  <headerFooter scaleWithDoc="0" alignWithMargins="0">
    <oddHeader>&amp;C&amp;"-,Bold"Record of External Funding Requests Made by Rotorua Lakes Council</oddHeader>
    <oddFooter>&amp;LTRIM 01-63-099-12 - rdc-914969&amp;CPage 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Funding Applications</vt:lpstr>
      <vt:lpstr>'Schedule Funding Applications'!Print_Area</vt:lpstr>
      <vt:lpstr>'Schedule Funding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Iresha Gamage</dc:creator>
  <cp:lastModifiedBy>Kim McGrath</cp:lastModifiedBy>
  <cp:lastPrinted>2022-08-30T03:45:28Z</cp:lastPrinted>
  <dcterms:created xsi:type="dcterms:W3CDTF">2022-08-29T23:24:22Z</dcterms:created>
  <dcterms:modified xsi:type="dcterms:W3CDTF">2022-08-30T20:11:28Z</dcterms:modified>
</cp:coreProperties>
</file>